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7980" yWindow="270" windowWidth="12240" windowHeight="8430" tabRatio="870" activeTab="3"/>
  </bookViews>
  <sheets>
    <sheet name="สรุป" sheetId="108" r:id="rId1"/>
    <sheet name="1.3 สาธารณสุข" sheetId="109" r:id="rId2"/>
    <sheet name="2.1อุตสาหกรรมโยธา" sheetId="76" r:id="rId3"/>
    <sheet name="2.2 เคหะชุมชน" sheetId="110" r:id="rId4"/>
  </sheets>
  <definedNames>
    <definedName name="_xlnm.Print_Area" localSheetId="2">'2.1อุตสาหกรรมโยธา'!$A$1:$L$18</definedName>
    <definedName name="_xlnm.Print_Area" localSheetId="3">'2.2 เคหะชุมชน'!$A$1:$L$17</definedName>
    <definedName name="_xlnm.Print_Area" localSheetId="0">สรุป!$A$1:$M$45</definedName>
    <definedName name="_xlnm.Print_Titles" localSheetId="2">'2.1อุตสาหกรรมโยธา'!$1:$12</definedName>
  </definedNames>
  <calcPr calcId="144525"/>
</workbook>
</file>

<file path=xl/calcChain.xml><?xml version="1.0" encoding="utf-8"?>
<calcChain xmlns="http://schemas.openxmlformats.org/spreadsheetml/2006/main">
  <c r="L17" i="108" l="1"/>
  <c r="M17" i="108"/>
  <c r="L18" i="108"/>
  <c r="M18" i="108"/>
  <c r="L19" i="108"/>
  <c r="M19" i="108"/>
  <c r="F22" i="108"/>
  <c r="G22" i="108"/>
  <c r="H22" i="108"/>
  <c r="I22" i="108"/>
  <c r="J22" i="108"/>
  <c r="K22" i="108"/>
  <c r="L12" i="108"/>
  <c r="M12" i="108"/>
  <c r="L14" i="108"/>
  <c r="M14" i="108"/>
  <c r="H15" i="108"/>
  <c r="I15" i="108"/>
  <c r="J15" i="108"/>
  <c r="K15" i="108"/>
  <c r="L15" i="108"/>
  <c r="M15" i="108"/>
  <c r="M22" i="108" l="1"/>
  <c r="L22" i="108"/>
  <c r="E44" i="108"/>
  <c r="D44" i="108"/>
  <c r="C44" i="108"/>
  <c r="K43" i="108"/>
  <c r="J43" i="108"/>
  <c r="I43" i="108"/>
  <c r="H43" i="108"/>
  <c r="G43" i="108"/>
  <c r="F43" i="108"/>
  <c r="E43" i="108"/>
  <c r="D43" i="108"/>
  <c r="C43" i="108"/>
  <c r="B43" i="108"/>
  <c r="M41" i="108"/>
  <c r="M43" i="108" s="1"/>
  <c r="L41" i="108"/>
  <c r="L43" i="108" s="1"/>
  <c r="K39" i="108"/>
  <c r="J39" i="108"/>
  <c r="H39" i="108"/>
  <c r="M35" i="108"/>
  <c r="M39" i="108" s="1"/>
  <c r="L35" i="108"/>
  <c r="L39" i="108" s="1"/>
  <c r="I44" i="108"/>
  <c r="G15" i="108"/>
  <c r="F15" i="108"/>
  <c r="F44" i="108" s="1"/>
  <c r="E15" i="108"/>
  <c r="D15" i="108"/>
  <c r="C15" i="108"/>
  <c r="B15" i="108"/>
  <c r="B44" i="108" s="1"/>
  <c r="F19" i="76"/>
  <c r="G19" i="76"/>
  <c r="H19" i="76"/>
  <c r="I19" i="76"/>
  <c r="K44" i="108" l="1"/>
  <c r="J44" i="108"/>
  <c r="M44" i="108"/>
  <c r="G44" i="108"/>
  <c r="H44" i="108"/>
  <c r="L44" i="108"/>
  <c r="F21" i="76"/>
  <c r="G21" i="76"/>
  <c r="H21" i="76"/>
  <c r="I21" i="76"/>
  <c r="E21" i="76"/>
  <c r="F20" i="76"/>
  <c r="G20" i="76"/>
  <c r="H20" i="76"/>
  <c r="I20" i="76"/>
  <c r="E20" i="76"/>
  <c r="E19" i="76"/>
  <c r="H22" i="76" l="1"/>
  <c r="E22" i="76"/>
  <c r="I22" i="76"/>
  <c r="G22" i="76"/>
  <c r="F22" i="76"/>
</calcChain>
</file>

<file path=xl/sharedStrings.xml><?xml version="1.0" encoding="utf-8"?>
<sst xmlns="http://schemas.openxmlformats.org/spreadsheetml/2006/main" count="215" uniqueCount="91">
  <si>
    <t>ที่</t>
  </si>
  <si>
    <t>เป้าหมาย</t>
  </si>
  <si>
    <t>(ผลผลิตของโครงการ)</t>
  </si>
  <si>
    <t>จะได้รับ</t>
  </si>
  <si>
    <t>(บาท)</t>
  </si>
  <si>
    <t>วัตถุประสงค์</t>
  </si>
  <si>
    <t>ตัวชี้วัด</t>
  </si>
  <si>
    <t>(KPI)</t>
  </si>
  <si>
    <t>ผลที่คาดว่า</t>
  </si>
  <si>
    <t>โครงการ</t>
  </si>
  <si>
    <t>รายละเอียดโครงการพัฒนา</t>
  </si>
  <si>
    <t>สำหรับ องค์กรปกครองส่วนท้องถิ่นดำเนินการ</t>
  </si>
  <si>
    <t>งบประมาณและที่ผ่านมา</t>
  </si>
  <si>
    <t>รับผิดชอบหลัก</t>
  </si>
  <si>
    <t>หน่วยงาน</t>
  </si>
  <si>
    <t>องค์การบริหารส่วนตำบลบัวใหญ่</t>
  </si>
  <si>
    <t>2.ยุทธศาสตร์การพัฒนาเมืองและชุมชนให้น่าอยู่</t>
  </si>
  <si>
    <t>กองช่าง</t>
  </si>
  <si>
    <t xml:space="preserve">   2.1 แผนงานอุตสาหกรรมและการโยธา</t>
  </si>
  <si>
    <t>ข. ยุทธศาสตร์การพัฒนาของ อปท. ในเขตจังหวัดที่ 2 การพัฒนาโครงสร้างพื้นฐาน</t>
  </si>
  <si>
    <t>ก. ยุทธศาสตร์จังหวัดที่  1 การยกระดับการพัฒนาเศรษฐกิจและเพิ่มขีดความสามารถทางการแข่งขัน</t>
  </si>
  <si>
    <t xml:space="preserve">   1.2 แผนงานการศาสนาวัฒนธรรมและนันทนาการ</t>
  </si>
  <si>
    <t>ผ. 02</t>
  </si>
  <si>
    <t>ผ. 01</t>
  </si>
  <si>
    <t>บัญชีสรุปโครงการพัฒนา</t>
  </si>
  <si>
    <t>ปี 2561</t>
  </si>
  <si>
    <t>ปี 2562</t>
  </si>
  <si>
    <t>ปี 2563</t>
  </si>
  <si>
    <t>ปี 2564</t>
  </si>
  <si>
    <t>ปี 2565</t>
  </si>
  <si>
    <t>รวม 5 ปี</t>
  </si>
  <si>
    <t>ยุทธศาสตร์</t>
  </si>
  <si>
    <t>จำนวน</t>
  </si>
  <si>
    <t>งบประมาณ</t>
  </si>
  <si>
    <t>1.) ยุทธศาสตร์การพัฒนาคุณภาพคนและสังคม</t>
  </si>
  <si>
    <t xml:space="preserve">   1.1 แผนงานการศึกษา</t>
  </si>
  <si>
    <t xml:space="preserve">   1.3 แผนงานการสาธารณสุข</t>
  </si>
  <si>
    <t xml:space="preserve">   1.4 แผนงานสังคมสงเคราะห์</t>
  </si>
  <si>
    <t xml:space="preserve">   1.5 แผนงานงบกลาง</t>
  </si>
  <si>
    <t>รวม</t>
  </si>
  <si>
    <t>2) ยุทธศาสตร์การพัฒนาเมืองและชุมชนให้น่าอยู่</t>
  </si>
  <si>
    <t xml:space="preserve">   2.1  แผนงานอุตสาหกรรมและการโยธา</t>
  </si>
  <si>
    <t xml:space="preserve">   2.2  แผนงานเคหะและชุมชน</t>
  </si>
  <si>
    <t xml:space="preserve">   2.3  แผนงานการรักษาความสงบภายใน</t>
  </si>
  <si>
    <t>3.) ยุทธศาสตร์การแก้ไขปัญหาความยากจน</t>
  </si>
  <si>
    <t xml:space="preserve">   3.1  แผนงานสร้างความเข้มแข็งชุมชน</t>
  </si>
  <si>
    <t>4.) ยุทธศาสตร์การบริหารจัดการทรัพยากรธรรมชาติ</t>
  </si>
  <si>
    <t>และสิ่งแวดล้อมเพื่อการพัฒนาอย่างยั่งยืน</t>
  </si>
  <si>
    <t xml:space="preserve">   4.1  แผนงานการเกษตร</t>
  </si>
  <si>
    <t>5.) ยุทธศาสตร์การพัฒนาระบบบริหารจัดการที่ดี</t>
  </si>
  <si>
    <t xml:space="preserve">   5.1  แผนงานบริหารงานทั่วไป</t>
  </si>
  <si>
    <t>รวมทั้งสิ้น</t>
  </si>
  <si>
    <t>แผนพัฒนาท้องถิ่น (พ.ศ. 2561 - 2565) เพิ่มเติม ฉบับที่ 4</t>
  </si>
  <si>
    <t>ก. ยุทธศาสตร์จังหวัดที่  2 การพัฒนาคุณภาพคนและสังคมที่มีคุณภาพ</t>
  </si>
  <si>
    <t>ข. ยุทธศาสตร์การพัฒนาของ อปท. ในเขตจังหวัดที่ 6 การเสริมสร้างสุขภาวะ</t>
  </si>
  <si>
    <t>1. ยุทธศาสตร์การพัฒนาคุณภาพคนและสังคม</t>
  </si>
  <si>
    <t>สำนักงานปลัด</t>
  </si>
  <si>
    <t>โครงการสถานีพลังงานชุมชน องค์การบริหารส่วนตำบลบัวใหญ่ อำเภอน้ำพอง จังหวัดขอนแก่น</t>
  </si>
  <si>
    <t>เพื่อเป็นการลดต้นทุนการผลิต ด้วยพลังงานธรรมชาติเพื่อการสร้างเสริมรายได้ให้กับคนในชุมชน</t>
  </si>
  <si>
    <t>ทำให้ชุมชนมีรายได้มากขึ้นเพราะมีการลดต้นทุนการผลิต ด้วยพลังงานธรรมชาติและเสริมรายได้ให้ชุมชน</t>
  </si>
  <si>
    <t>กองช่าง/สำนักปลัด</t>
  </si>
  <si>
    <t>1.ก่อสร้างระบบอบแห้งพลังงานแสงอาทิตย์ห้องเย็นขนาด 3 x 4 เมตร /2.ก่อสร้างระบบผลิตไฟฟ้าพลังงานแสงอาทิตย์สำหรับห้องเย็น /3.ชุดครอบและหัวเตาแก๊สประสิทธิภาพสูง รายละเอียดตามแบบแปลนที่ อบต.บัวใหญ่ กำหนด</t>
  </si>
  <si>
    <t>เพื่อป้องกันและแก้ไขปัญหาน้ำท่วมและขยายไหล่ทางสะดวกการสัญจร</t>
  </si>
  <si>
    <t>ไม่มีน้ำท่วมขังในพื้นที่</t>
  </si>
  <si>
    <t>ระบายน้ำได้อย่างรวดเร็วลดปัญหาน้ำท่วมขัง</t>
  </si>
  <si>
    <r>
      <t xml:space="preserve">โครงการก่อสร้างวางท่อระบายน้ำ </t>
    </r>
    <r>
      <rPr>
        <b/>
        <sz val="16"/>
        <rFont val="TH SarabunIT๙"/>
        <family val="2"/>
      </rPr>
      <t>(หมู่ที่ 1)</t>
    </r>
  </si>
  <si>
    <r>
      <t xml:space="preserve">โครงการขยายไหล่ทาง คสล. </t>
    </r>
    <r>
      <rPr>
        <b/>
        <sz val="16"/>
        <rFont val="TH SarabunIT๙"/>
        <family val="2"/>
      </rPr>
      <t>(หมู่ที่ 4)</t>
    </r>
  </si>
  <si>
    <t>เพื่อพัฒนาระบบการคมนาคมขนส่ง ความปลอดภัยในการสัญจรของประชาชนในพื้นที่</t>
  </si>
  <si>
    <t>มีเส้นทางคมนาคมที่เป็นมาตรฐานเพิ่มขึ้น</t>
  </si>
  <si>
    <t>การคมนาคมสะดวกปลอดภัยมากขึ้น</t>
  </si>
  <si>
    <r>
      <t xml:space="preserve">โครงการก่อสร้างถนน คสล. </t>
    </r>
    <r>
      <rPr>
        <b/>
        <sz val="16"/>
        <rFont val="TH SarabunIT๙"/>
        <family val="2"/>
      </rPr>
      <t>(หมู่ที่ 6)</t>
    </r>
  </si>
  <si>
    <r>
      <t xml:space="preserve">โครงการก่อสร้างถนน คสล. </t>
    </r>
    <r>
      <rPr>
        <b/>
        <sz val="16"/>
        <rFont val="TH SarabunIT๙"/>
        <family val="2"/>
      </rPr>
      <t>(หมู่ที่ 9)</t>
    </r>
  </si>
  <si>
    <t xml:space="preserve">ก่อสร้างวางท่อระบายน้ำตรงข้ามหน้าบ้านนางละมุน ถึงประตูวัดกู่ประภาชัย ขนาดท่อ ศก 0.40 เมตร พร้อมบ่อพักน้ำความยาวรวมบ่อพักน้ำไม่น้อยกว่า 68 เมตร และขยายผิวจราจรกว้าง 1.20 เมตร หนา 0.15 เมตร รายละเอียดตามแบบแปลนที่ อบต.บัวใหญ่กำหนด   </t>
  </si>
  <si>
    <t xml:space="preserve">โครงการขยายไหล่ทาง คสล. จากสวนนางบัวหลวง-นายธนสุทธิ-นายสุวัฒน์-นางปรียาภรณ์ ชินวัง ผิวจราจรกว้าง 2.00 เมตร ยาว 194 เมตร หนา 0.15 เมตรหรือมีผิวจราจรไม่น้อยกว่า 388 ตารางเมตร รายละเอียดตามแบบแปลนที่ อบต.บัวใหญ่กำหนด </t>
  </si>
  <si>
    <r>
      <t xml:space="preserve">โครงการก่อสร้างถนน คสล. </t>
    </r>
    <r>
      <rPr>
        <b/>
        <sz val="16"/>
        <rFont val="TH SarabunIT๙"/>
        <family val="2"/>
      </rPr>
      <t>(หมู่ที่ 14)</t>
    </r>
  </si>
  <si>
    <r>
      <t xml:space="preserve">ก่อสร้างซุ้มประตูทางเข้าออกหมู่บ้าน  </t>
    </r>
    <r>
      <rPr>
        <b/>
        <sz val="16"/>
        <rFont val="TH SarabunIT๙"/>
        <family val="2"/>
      </rPr>
      <t>(หมู่ที่ 12)</t>
    </r>
  </si>
  <si>
    <t>เพื่อประชาสัมพันธ์และบ่งบอกถึงแนวเขตของหมู่บ้าน</t>
  </si>
  <si>
    <t>ซุ้มประตูเข้าออกหมู่บ้าน</t>
  </si>
  <si>
    <t>ประชาชนได้รับทราบและ  บ่งบอกแนวเขตของหมู่บ้าน</t>
  </si>
  <si>
    <t>ข. ยุทธศาสตร์การพัฒนาของ อปท. ในเขตจังหวัดที่ 1 การพัฒนาเมืองและชุมชน</t>
  </si>
  <si>
    <t xml:space="preserve">   2.2 แผนงานเคหะและชุมชน</t>
  </si>
  <si>
    <t>ก่อสร้างซุ้มประตูทางเข้าหมู่บ้าน  (รายละเอียดตามแบบแปลนที่ อบต.บัวใหญ่กำหนด)</t>
  </si>
  <si>
    <t>ระบบพลังงานแสงอาทิตย์จากสถานีพลังงานชุมชน อบต.บัวใหญ่</t>
  </si>
  <si>
    <t>โครงการควบคุมโรคขาดสารไอโอดีนของสมเด็จพระเทพรัตนราชสุดาฯ สยามบรมราชกุมารี</t>
  </si>
  <si>
    <t>เพื่อเพิ่มประสิทธิภาพการยกระดับสุขภาพที่ดีถ้วนหน้าแก่ประชาชน</t>
  </si>
  <si>
    <t xml:space="preserve">จัดโครงการ ม.1-17 หมู่บ้านละ 20,000 บาท </t>
  </si>
  <si>
    <t>ประชาชนได้รับความพึงพอใจมากขึ้นร้อยละ 80 จากการมีสุขอนามัยที่ดีขึ้น</t>
  </si>
  <si>
    <t>ยกระดับสุขอนามัยที่ดีของประชาชนและประสิทธิภาพการทำงานด้านป้องกัน รักษา ฟื้นฟูสุขภาพชุมชน</t>
  </si>
  <si>
    <t xml:space="preserve">โครงการก่อสร้างถนนคสล. บริเวณหน้าบ้านนายบุญธรรม ขันแข็ง ผิวจราจรกว้าง 3.00 เมตร ยาว 115 เมตร หนา 0.15 เมตรหรือมีผิวจราจรไม่น้อยกว่า345 ตารางเมตร รายละเอียดตามแบบแปลนที่ อบต.บัวใหญ่กำหนด </t>
  </si>
  <si>
    <t>โครงการก่อสร้างถนนคสล. ซอยข้างโรงพยาบาลส่งเสริมสุขภาพตำบลบัวใหญ่ถึงป่าสักสวนนางวัน  บัวใหญ่รักษา ผิวจราจรกว้าง 3.00 เมตร ยาว 115 เมตร หนา 0.15 เมตรหรือมีผิวจราจรไม่น้อยกว่า345 ตารางเมตร รายละเอียดตามแบบแปลนที่ อบต.บัวใหญ่กำหนด</t>
  </si>
  <si>
    <t xml:space="preserve">โครงการก่อสร้างถนนคสล. บริเวณรอบหนองน้ำสาธารณะ หนองบัวน้อย ผิวจราจรกว้าง 3.00 เมตร ยาว 115 เมตร หนา 0.15 เมตรหรือมีผิวจราจรไม่น้อยกว่า345 ตารางเมตร รายละเอียดตามแบบแปลนที่ อบต.บัวใหญ่กำหนด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</si>
</sst>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13" x14ac:knownFonts="1">
    <font>
      <sz val="16"/>
      <name val="AngsanaUPC"/>
      <charset val="222"/>
    </font>
    <font>
      <sz val="16"/>
      <name val="AngsanaUPC"/>
      <family val="1"/>
    </font>
    <font>
      <sz val="16"/>
      <name val="TH SarabunIT๙"/>
      <family val="2"/>
    </font>
    <font>
      <sz val="14"/>
      <name val="TH SarabunIT๙"/>
      <family val="2"/>
    </font>
    <font>
      <sz val="15"/>
      <name val="TH SarabunIT๙"/>
      <family val="2"/>
    </font>
    <font>
      <sz val="14"/>
      <color rgb="FF0070C0"/>
      <name val="TH SarabunIT๙"/>
      <family val="2"/>
    </font>
    <font>
      <sz val="12"/>
      <name val="TH SarabunIT๙"/>
      <family val="2"/>
    </font>
    <font>
      <b/>
      <sz val="16"/>
      <name val="TH SarabunIT๙"/>
      <family val="2"/>
    </font>
    <font>
      <b/>
      <sz val="12"/>
      <color rgb="FFFFFF00"/>
      <name val="TH SarabunIT๙"/>
      <family val="2"/>
    </font>
    <font>
      <b/>
      <sz val="14"/>
      <color rgb="FFFFFF00"/>
      <name val="TH SarabunIT๙"/>
      <family val="2"/>
    </font>
    <font>
      <b/>
      <sz val="14"/>
      <name val="TH SarabunIT๙"/>
      <family val="2"/>
    </font>
    <font>
      <sz val="13"/>
      <name val="TH SarabunIT๙"/>
      <family val="2"/>
    </font>
    <font>
      <b/>
      <sz val="13"/>
      <name val="TH SarabunIT๙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8">
    <xf numFmtId="0" fontId="0" fillId="0" borderId="0" xfId="0"/>
    <xf numFmtId="0" fontId="2" fillId="0" borderId="6" xfId="0" applyFont="1" applyBorder="1" applyAlignment="1">
      <alignment horizontal="justify" vertical="top" wrapText="1"/>
    </xf>
    <xf numFmtId="0" fontId="2" fillId="0" borderId="6" xfId="0" applyFont="1" applyBorder="1" applyAlignment="1">
      <alignment horizontal="left" vertical="top" wrapText="1"/>
    </xf>
    <xf numFmtId="0" fontId="2" fillId="0" borderId="6" xfId="0" applyFont="1" applyBorder="1" applyAlignment="1">
      <alignment vertical="top" wrapText="1"/>
    </xf>
    <xf numFmtId="0" fontId="2" fillId="0" borderId="0" xfId="0" applyFont="1" applyAlignment="1"/>
    <xf numFmtId="0" fontId="3" fillId="0" borderId="0" xfId="0" applyFont="1" applyAlignment="1">
      <alignment horizontal="center"/>
    </xf>
    <xf numFmtId="0" fontId="3" fillId="0" borderId="0" xfId="0" applyFont="1" applyAlignment="1"/>
    <xf numFmtId="0" fontId="2" fillId="0" borderId="0" xfId="0" applyFont="1" applyAlignment="1">
      <alignment horizontal="left" vertical="top"/>
    </xf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0" xfId="0" applyFont="1" applyBorder="1" applyAlignment="1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3" fontId="3" fillId="0" borderId="0" xfId="0" applyNumberFormat="1" applyFont="1" applyBorder="1" applyAlignment="1">
      <alignment horizontal="center"/>
    </xf>
    <xf numFmtId="0" fontId="3" fillId="0" borderId="0" xfId="0" applyFont="1" applyBorder="1"/>
    <xf numFmtId="0" fontId="5" fillId="0" borderId="0" xfId="0" applyFont="1" applyBorder="1" applyAlignment="1">
      <alignment horizontal="center"/>
    </xf>
    <xf numFmtId="0" fontId="2" fillId="0" borderId="6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center" vertical="top"/>
    </xf>
    <xf numFmtId="43" fontId="2" fillId="0" borderId="6" xfId="1" applyFont="1" applyBorder="1" applyAlignment="1">
      <alignment horizontal="center" vertical="top" wrapText="1"/>
    </xf>
    <xf numFmtId="187" fontId="2" fillId="0" borderId="6" xfId="1" applyNumberFormat="1" applyFont="1" applyBorder="1" applyAlignment="1">
      <alignment horizontal="center" vertical="top" wrapText="1"/>
    </xf>
    <xf numFmtId="187" fontId="3" fillId="0" borderId="6" xfId="1" applyNumberFormat="1" applyFont="1" applyBorder="1" applyAlignment="1">
      <alignment horizontal="center" vertical="top" wrapText="1"/>
    </xf>
    <xf numFmtId="9" fontId="3" fillId="0" borderId="0" xfId="0" applyNumberFormat="1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187" fontId="2" fillId="0" borderId="0" xfId="1" applyNumberFormat="1" applyFont="1" applyAlignment="1">
      <alignment horizontal="center"/>
    </xf>
    <xf numFmtId="187" fontId="3" fillId="0" borderId="0" xfId="1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top"/>
    </xf>
    <xf numFmtId="0" fontId="3" fillId="0" borderId="0" xfId="0" applyFont="1" applyBorder="1" applyAlignment="1">
      <alignment horizontal="center" vertical="top"/>
    </xf>
    <xf numFmtId="187" fontId="2" fillId="0" borderId="0" xfId="1" applyNumberFormat="1" applyFont="1" applyBorder="1" applyAlignment="1">
      <alignment horizont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3" fontId="3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left"/>
    </xf>
    <xf numFmtId="0" fontId="6" fillId="0" borderId="0" xfId="0" applyFont="1" applyBorder="1" applyAlignment="1">
      <alignment horizontal="center"/>
    </xf>
    <xf numFmtId="0" fontId="3" fillId="0" borderId="0" xfId="0" applyFont="1" applyFill="1" applyBorder="1" applyAlignment="1">
      <alignment horizontal="center" vertical="top"/>
    </xf>
    <xf numFmtId="187" fontId="3" fillId="0" borderId="0" xfId="1" applyNumberFormat="1" applyFont="1" applyBorder="1" applyAlignment="1">
      <alignment horizontal="left"/>
    </xf>
    <xf numFmtId="0" fontId="2" fillId="0" borderId="0" xfId="0" applyFont="1" applyBorder="1" applyAlignment="1">
      <alignment horizontal="center" vertical="top"/>
    </xf>
    <xf numFmtId="187" fontId="3" fillId="0" borderId="0" xfId="1" applyNumberFormat="1" applyFont="1" applyBorder="1" applyAlignment="1">
      <alignment horizontal="center"/>
    </xf>
    <xf numFmtId="0" fontId="3" fillId="0" borderId="4" xfId="0" applyFont="1" applyBorder="1" applyAlignment="1">
      <alignment horizontal="center" vertical="top"/>
    </xf>
    <xf numFmtId="187" fontId="8" fillId="0" borderId="0" xfId="0" applyNumberFormat="1" applyFont="1" applyBorder="1" applyAlignment="1">
      <alignment horizontal="center"/>
    </xf>
    <xf numFmtId="3" fontId="9" fillId="0" borderId="0" xfId="0" applyNumberFormat="1" applyFont="1" applyBorder="1" applyAlignment="1">
      <alignment horizontal="center"/>
    </xf>
    <xf numFmtId="3" fontId="3" fillId="0" borderId="0" xfId="0" applyNumberFormat="1" applyFont="1"/>
    <xf numFmtId="0" fontId="3" fillId="0" borderId="6" xfId="0" applyFont="1" applyBorder="1" applyAlignment="1">
      <alignment horizontal="center"/>
    </xf>
    <xf numFmtId="0" fontId="3" fillId="0" borderId="0" xfId="0" applyFont="1"/>
    <xf numFmtId="0" fontId="10" fillId="0" borderId="2" xfId="0" applyFont="1" applyBorder="1"/>
    <xf numFmtId="0" fontId="10" fillId="0" borderId="1" xfId="0" applyFont="1" applyBorder="1" applyAlignment="1">
      <alignment horizontal="center"/>
    </xf>
    <xf numFmtId="3" fontId="10" fillId="0" borderId="2" xfId="0" applyNumberFormat="1" applyFont="1" applyBorder="1" applyAlignment="1">
      <alignment horizontal="center"/>
    </xf>
    <xf numFmtId="0" fontId="10" fillId="0" borderId="1" xfId="0" applyFont="1" applyBorder="1" applyAlignment="1"/>
    <xf numFmtId="3" fontId="10" fillId="0" borderId="1" xfId="0" applyNumberFormat="1" applyFont="1" applyBorder="1" applyAlignment="1">
      <alignment horizontal="center"/>
    </xf>
    <xf numFmtId="3" fontId="10" fillId="0" borderId="3" xfId="0" applyNumberFormat="1" applyFont="1" applyBorder="1" applyAlignment="1">
      <alignment horizontal="center"/>
    </xf>
    <xf numFmtId="0" fontId="10" fillId="0" borderId="7" xfId="0" applyFont="1" applyBorder="1" applyAlignment="1">
      <alignment wrapText="1"/>
    </xf>
    <xf numFmtId="187" fontId="3" fillId="0" borderId="2" xfId="1" applyNumberFormat="1" applyFont="1" applyBorder="1" applyAlignment="1">
      <alignment horizontal="center"/>
    </xf>
    <xf numFmtId="187" fontId="3" fillId="0" borderId="2" xfId="1" applyNumberFormat="1" applyFont="1" applyBorder="1"/>
    <xf numFmtId="0" fontId="3" fillId="0" borderId="4" xfId="0" applyFont="1" applyBorder="1" applyAlignment="1">
      <alignment wrapText="1"/>
    </xf>
    <xf numFmtId="187" fontId="3" fillId="0" borderId="1" xfId="1" applyNumberFormat="1" applyFont="1" applyBorder="1" applyAlignment="1">
      <alignment horizontal="center"/>
    </xf>
    <xf numFmtId="187" fontId="3" fillId="0" borderId="1" xfId="1" applyNumberFormat="1" applyFont="1" applyBorder="1"/>
    <xf numFmtId="187" fontId="11" fillId="0" borderId="1" xfId="1" applyNumberFormat="1" applyFont="1" applyBorder="1"/>
    <xf numFmtId="0" fontId="3" fillId="0" borderId="4" xfId="0" applyFont="1" applyBorder="1" applyAlignment="1">
      <alignment horizontal="left" wrapText="1"/>
    </xf>
    <xf numFmtId="187" fontId="3" fillId="0" borderId="3" xfId="1" applyNumberFormat="1" applyFont="1" applyBorder="1" applyAlignment="1">
      <alignment horizontal="center"/>
    </xf>
    <xf numFmtId="187" fontId="3" fillId="0" borderId="3" xfId="1" applyNumberFormat="1" applyFont="1" applyBorder="1"/>
    <xf numFmtId="0" fontId="10" fillId="0" borderId="6" xfId="0" applyFont="1" applyBorder="1" applyAlignment="1">
      <alignment horizontal="right"/>
    </xf>
    <xf numFmtId="187" fontId="10" fillId="0" borderId="6" xfId="1" applyNumberFormat="1" applyFont="1" applyBorder="1" applyAlignment="1">
      <alignment horizontal="center"/>
    </xf>
    <xf numFmtId="0" fontId="10" fillId="0" borderId="4" xfId="0" applyFont="1" applyBorder="1" applyAlignment="1">
      <alignment horizontal="left" wrapText="1"/>
    </xf>
    <xf numFmtId="187" fontId="10" fillId="0" borderId="1" xfId="1" applyNumberFormat="1" applyFont="1" applyBorder="1" applyAlignment="1">
      <alignment horizontal="center"/>
    </xf>
    <xf numFmtId="187" fontId="10" fillId="0" borderId="0" xfId="1" applyNumberFormat="1" applyFont="1" applyBorder="1" applyAlignment="1">
      <alignment horizontal="center"/>
    </xf>
    <xf numFmtId="187" fontId="10" fillId="0" borderId="2" xfId="1" applyNumberFormat="1" applyFont="1" applyBorder="1" applyAlignment="1">
      <alignment horizontal="center"/>
    </xf>
    <xf numFmtId="187" fontId="3" fillId="0" borderId="4" xfId="1" applyNumberFormat="1" applyFont="1" applyBorder="1"/>
    <xf numFmtId="187" fontId="11" fillId="0" borderId="1" xfId="1" applyNumberFormat="1" applyFont="1" applyBorder="1" applyAlignment="1">
      <alignment horizontal="center"/>
    </xf>
    <xf numFmtId="0" fontId="3" fillId="0" borderId="4" xfId="0" applyFont="1" applyBorder="1" applyAlignment="1">
      <alignment horizontal="left" vertical="center" wrapText="1"/>
    </xf>
    <xf numFmtId="0" fontId="3" fillId="0" borderId="1" xfId="0" applyFont="1" applyBorder="1" applyAlignment="1">
      <alignment wrapText="1"/>
    </xf>
    <xf numFmtId="0" fontId="10" fillId="0" borderId="9" xfId="0" applyFont="1" applyBorder="1" applyAlignment="1">
      <alignment horizontal="right"/>
    </xf>
    <xf numFmtId="187" fontId="12" fillId="0" borderId="6" xfId="1" applyNumberFormat="1" applyFont="1" applyBorder="1" applyAlignment="1">
      <alignment horizontal="center"/>
    </xf>
    <xf numFmtId="0" fontId="10" fillId="0" borderId="0" xfId="0" applyFont="1" applyBorder="1" applyAlignment="1">
      <alignment horizontal="right"/>
    </xf>
    <xf numFmtId="3" fontId="10" fillId="0" borderId="0" xfId="0" applyNumberFormat="1" applyFont="1" applyBorder="1" applyAlignment="1">
      <alignment horizontal="center"/>
    </xf>
    <xf numFmtId="3" fontId="10" fillId="0" borderId="0" xfId="0" applyNumberFormat="1" applyFont="1" applyBorder="1"/>
    <xf numFmtId="0" fontId="10" fillId="0" borderId="3" xfId="0" applyFont="1" applyBorder="1" applyAlignment="1"/>
    <xf numFmtId="0" fontId="10" fillId="0" borderId="4" xfId="0" applyFont="1" applyBorder="1" applyAlignment="1">
      <alignment wrapText="1"/>
    </xf>
    <xf numFmtId="3" fontId="3" fillId="0" borderId="1" xfId="0" applyNumberFormat="1" applyFont="1" applyBorder="1" applyAlignment="1">
      <alignment horizontal="center"/>
    </xf>
    <xf numFmtId="0" fontId="3" fillId="0" borderId="4" xfId="0" applyFont="1" applyBorder="1"/>
    <xf numFmtId="0" fontId="3" fillId="0" borderId="1" xfId="0" applyFont="1" applyBorder="1"/>
    <xf numFmtId="3" fontId="3" fillId="0" borderId="4" xfId="0" applyNumberFormat="1" applyFont="1" applyBorder="1" applyAlignment="1">
      <alignment horizontal="center"/>
    </xf>
    <xf numFmtId="3" fontId="3" fillId="0" borderId="1" xfId="0" applyNumberFormat="1" applyFont="1" applyBorder="1"/>
    <xf numFmtId="0" fontId="3" fillId="0" borderId="1" xfId="0" applyFont="1" applyBorder="1" applyAlignment="1">
      <alignment horizontal="left" wrapText="1"/>
    </xf>
    <xf numFmtId="0" fontId="10" fillId="0" borderId="1" xfId="0" applyFont="1" applyBorder="1" applyAlignment="1">
      <alignment horizontal="left" wrapText="1"/>
    </xf>
    <xf numFmtId="0" fontId="10" fillId="0" borderId="1" xfId="0" applyFont="1" applyBorder="1" applyAlignment="1">
      <alignment wrapText="1"/>
    </xf>
    <xf numFmtId="187" fontId="3" fillId="0" borderId="10" xfId="1" applyNumberFormat="1" applyFont="1" applyBorder="1" applyAlignment="1">
      <alignment horizontal="center"/>
    </xf>
    <xf numFmtId="0" fontId="3" fillId="0" borderId="3" xfId="0" applyFont="1" applyBorder="1" applyAlignment="1">
      <alignment horizontal="left" wrapText="1"/>
    </xf>
    <xf numFmtId="0" fontId="10" fillId="0" borderId="7" xfId="0" applyFont="1" applyBorder="1" applyAlignment="1">
      <alignment horizontal="left" wrapText="1"/>
    </xf>
    <xf numFmtId="187" fontId="10" fillId="0" borderId="5" xfId="1" applyNumberFormat="1" applyFont="1" applyBorder="1" applyAlignment="1">
      <alignment horizontal="center"/>
    </xf>
    <xf numFmtId="187" fontId="3" fillId="0" borderId="7" xfId="1" applyNumberFormat="1" applyFont="1" applyBorder="1"/>
    <xf numFmtId="3" fontId="3" fillId="0" borderId="0" xfId="0" applyNumberFormat="1" applyFont="1" applyBorder="1"/>
    <xf numFmtId="0" fontId="10" fillId="0" borderId="0" xfId="0" applyFont="1" applyBorder="1" applyAlignment="1"/>
    <xf numFmtId="0" fontId="3" fillId="0" borderId="5" xfId="0" applyFont="1" applyBorder="1"/>
    <xf numFmtId="0" fontId="10" fillId="0" borderId="0" xfId="0" applyFont="1" applyBorder="1"/>
    <xf numFmtId="3" fontId="3" fillId="0" borderId="0" xfId="1" applyNumberFormat="1" applyFont="1" applyBorder="1" applyAlignment="1">
      <alignment horizontal="center"/>
    </xf>
    <xf numFmtId="3" fontId="10" fillId="0" borderId="4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3" xfId="0" applyFont="1" applyBorder="1" applyAlignment="1">
      <alignment horizontal="center" vertical="top" shrinkToFit="1"/>
    </xf>
    <xf numFmtId="0" fontId="2" fillId="0" borderId="0" xfId="0" applyFont="1" applyAlignment="1">
      <alignment horizontal="left"/>
    </xf>
    <xf numFmtId="0" fontId="2" fillId="0" borderId="11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left" vertical="top" wrapText="1"/>
    </xf>
    <xf numFmtId="187" fontId="4" fillId="0" borderId="6" xfId="1" applyNumberFormat="1" applyFont="1" applyBorder="1" applyAlignment="1">
      <alignment horizontal="center" vertical="top" wrapText="1"/>
    </xf>
    <xf numFmtId="0" fontId="3" fillId="0" borderId="6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187" fontId="2" fillId="0" borderId="11" xfId="1" applyNumberFormat="1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left" vertical="top" wrapText="1"/>
    </xf>
    <xf numFmtId="187" fontId="2" fillId="0" borderId="0" xfId="1" applyNumberFormat="1" applyFont="1" applyBorder="1" applyAlignment="1">
      <alignment horizontal="center" vertical="top" wrapText="1"/>
    </xf>
    <xf numFmtId="0" fontId="2" fillId="0" borderId="0" xfId="0" applyFont="1" applyBorder="1" applyAlignment="1">
      <alignment horizontal="justify" vertical="top" wrapText="1"/>
    </xf>
    <xf numFmtId="0" fontId="10" fillId="0" borderId="7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 vertical="top" shrinkToFit="1"/>
    </xf>
    <xf numFmtId="0" fontId="2" fillId="0" borderId="1" xfId="0" applyFont="1" applyBorder="1" applyAlignment="1">
      <alignment horizontal="center" vertical="top" shrinkToFit="1"/>
    </xf>
    <xf numFmtId="0" fontId="2" fillId="0" borderId="3" xfId="0" applyFont="1" applyBorder="1" applyAlignment="1">
      <alignment horizontal="center" vertical="top" shrinkToFit="1"/>
    </xf>
    <xf numFmtId="0" fontId="2" fillId="0" borderId="9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mruColors>
      <color rgb="FF00FF00"/>
      <color rgb="FFFF33CC"/>
      <color rgb="FF0000FF"/>
      <color rgb="FF00FFFF"/>
      <color rgb="FF03AD2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0"/>
  <sheetViews>
    <sheetView view="pageBreakPreview" topLeftCell="A37" zoomScale="110" zoomScaleNormal="100" zoomScaleSheetLayoutView="110" workbookViewId="0">
      <selection activeCell="M41" sqref="M41"/>
    </sheetView>
  </sheetViews>
  <sheetFormatPr defaultRowHeight="18.75" x14ac:dyDescent="0.3"/>
  <cols>
    <col min="1" max="1" width="26.7109375" style="47" customWidth="1"/>
    <col min="2" max="2" width="7.28515625" style="45" customWidth="1"/>
    <col min="3" max="3" width="11.42578125" style="45" customWidth="1"/>
    <col min="4" max="4" width="7.28515625" style="45" customWidth="1"/>
    <col min="5" max="5" width="12.140625" style="45" customWidth="1"/>
    <col min="6" max="6" width="7.85546875" style="45" customWidth="1"/>
    <col min="7" max="7" width="12.7109375" style="45" customWidth="1"/>
    <col min="8" max="8" width="7.140625" style="47" customWidth="1"/>
    <col min="9" max="9" width="12.7109375" style="45" customWidth="1"/>
    <col min="10" max="10" width="7.28515625" style="47" customWidth="1"/>
    <col min="11" max="11" width="12.7109375" style="45" customWidth="1"/>
    <col min="12" max="12" width="7.42578125" style="47" customWidth="1"/>
    <col min="13" max="13" width="13.140625" style="47" customWidth="1"/>
    <col min="14" max="256" width="9.140625" style="47"/>
    <col min="257" max="257" width="26.7109375" style="47" customWidth="1"/>
    <col min="258" max="258" width="7.28515625" style="47" customWidth="1"/>
    <col min="259" max="259" width="11.42578125" style="47" customWidth="1"/>
    <col min="260" max="260" width="7.28515625" style="47" customWidth="1"/>
    <col min="261" max="261" width="12.140625" style="47" customWidth="1"/>
    <col min="262" max="262" width="7.85546875" style="47" customWidth="1"/>
    <col min="263" max="263" width="12.7109375" style="47" customWidth="1"/>
    <col min="264" max="264" width="7.140625" style="47" customWidth="1"/>
    <col min="265" max="265" width="12.7109375" style="47" customWidth="1"/>
    <col min="266" max="266" width="7.28515625" style="47" customWidth="1"/>
    <col min="267" max="267" width="12.7109375" style="47" customWidth="1"/>
    <col min="268" max="268" width="7.42578125" style="47" customWidth="1"/>
    <col min="269" max="269" width="13.140625" style="47" customWidth="1"/>
    <col min="270" max="512" width="9.140625" style="47"/>
    <col min="513" max="513" width="26.7109375" style="47" customWidth="1"/>
    <col min="514" max="514" width="7.28515625" style="47" customWidth="1"/>
    <col min="515" max="515" width="11.42578125" style="47" customWidth="1"/>
    <col min="516" max="516" width="7.28515625" style="47" customWidth="1"/>
    <col min="517" max="517" width="12.140625" style="47" customWidth="1"/>
    <col min="518" max="518" width="7.85546875" style="47" customWidth="1"/>
    <col min="519" max="519" width="12.7109375" style="47" customWidth="1"/>
    <col min="520" max="520" width="7.140625" style="47" customWidth="1"/>
    <col min="521" max="521" width="12.7109375" style="47" customWidth="1"/>
    <col min="522" max="522" width="7.28515625" style="47" customWidth="1"/>
    <col min="523" max="523" width="12.7109375" style="47" customWidth="1"/>
    <col min="524" max="524" width="7.42578125" style="47" customWidth="1"/>
    <col min="525" max="525" width="13.140625" style="47" customWidth="1"/>
    <col min="526" max="768" width="9.140625" style="47"/>
    <col min="769" max="769" width="26.7109375" style="47" customWidth="1"/>
    <col min="770" max="770" width="7.28515625" style="47" customWidth="1"/>
    <col min="771" max="771" width="11.42578125" style="47" customWidth="1"/>
    <col min="772" max="772" width="7.28515625" style="47" customWidth="1"/>
    <col min="773" max="773" width="12.140625" style="47" customWidth="1"/>
    <col min="774" max="774" width="7.85546875" style="47" customWidth="1"/>
    <col min="775" max="775" width="12.7109375" style="47" customWidth="1"/>
    <col min="776" max="776" width="7.140625" style="47" customWidth="1"/>
    <col min="777" max="777" width="12.7109375" style="47" customWidth="1"/>
    <col min="778" max="778" width="7.28515625" style="47" customWidth="1"/>
    <col min="779" max="779" width="12.7109375" style="47" customWidth="1"/>
    <col min="780" max="780" width="7.42578125" style="47" customWidth="1"/>
    <col min="781" max="781" width="13.140625" style="47" customWidth="1"/>
    <col min="782" max="1024" width="9.140625" style="47"/>
    <col min="1025" max="1025" width="26.7109375" style="47" customWidth="1"/>
    <col min="1026" max="1026" width="7.28515625" style="47" customWidth="1"/>
    <col min="1027" max="1027" width="11.42578125" style="47" customWidth="1"/>
    <col min="1028" max="1028" width="7.28515625" style="47" customWidth="1"/>
    <col min="1029" max="1029" width="12.140625" style="47" customWidth="1"/>
    <col min="1030" max="1030" width="7.85546875" style="47" customWidth="1"/>
    <col min="1031" max="1031" width="12.7109375" style="47" customWidth="1"/>
    <col min="1032" max="1032" width="7.140625" style="47" customWidth="1"/>
    <col min="1033" max="1033" width="12.7109375" style="47" customWidth="1"/>
    <col min="1034" max="1034" width="7.28515625" style="47" customWidth="1"/>
    <col min="1035" max="1035" width="12.7109375" style="47" customWidth="1"/>
    <col min="1036" max="1036" width="7.42578125" style="47" customWidth="1"/>
    <col min="1037" max="1037" width="13.140625" style="47" customWidth="1"/>
    <col min="1038" max="1280" width="9.140625" style="47"/>
    <col min="1281" max="1281" width="26.7109375" style="47" customWidth="1"/>
    <col min="1282" max="1282" width="7.28515625" style="47" customWidth="1"/>
    <col min="1283" max="1283" width="11.42578125" style="47" customWidth="1"/>
    <col min="1284" max="1284" width="7.28515625" style="47" customWidth="1"/>
    <col min="1285" max="1285" width="12.140625" style="47" customWidth="1"/>
    <col min="1286" max="1286" width="7.85546875" style="47" customWidth="1"/>
    <col min="1287" max="1287" width="12.7109375" style="47" customWidth="1"/>
    <col min="1288" max="1288" width="7.140625" style="47" customWidth="1"/>
    <col min="1289" max="1289" width="12.7109375" style="47" customWidth="1"/>
    <col min="1290" max="1290" width="7.28515625" style="47" customWidth="1"/>
    <col min="1291" max="1291" width="12.7109375" style="47" customWidth="1"/>
    <col min="1292" max="1292" width="7.42578125" style="47" customWidth="1"/>
    <col min="1293" max="1293" width="13.140625" style="47" customWidth="1"/>
    <col min="1294" max="1536" width="9.140625" style="47"/>
    <col min="1537" max="1537" width="26.7109375" style="47" customWidth="1"/>
    <col min="1538" max="1538" width="7.28515625" style="47" customWidth="1"/>
    <col min="1539" max="1539" width="11.42578125" style="47" customWidth="1"/>
    <col min="1540" max="1540" width="7.28515625" style="47" customWidth="1"/>
    <col min="1541" max="1541" width="12.140625" style="47" customWidth="1"/>
    <col min="1542" max="1542" width="7.85546875" style="47" customWidth="1"/>
    <col min="1543" max="1543" width="12.7109375" style="47" customWidth="1"/>
    <col min="1544" max="1544" width="7.140625" style="47" customWidth="1"/>
    <col min="1545" max="1545" width="12.7109375" style="47" customWidth="1"/>
    <col min="1546" max="1546" width="7.28515625" style="47" customWidth="1"/>
    <col min="1547" max="1547" width="12.7109375" style="47" customWidth="1"/>
    <col min="1548" max="1548" width="7.42578125" style="47" customWidth="1"/>
    <col min="1549" max="1549" width="13.140625" style="47" customWidth="1"/>
    <col min="1550" max="1792" width="9.140625" style="47"/>
    <col min="1793" max="1793" width="26.7109375" style="47" customWidth="1"/>
    <col min="1794" max="1794" width="7.28515625" style="47" customWidth="1"/>
    <col min="1795" max="1795" width="11.42578125" style="47" customWidth="1"/>
    <col min="1796" max="1796" width="7.28515625" style="47" customWidth="1"/>
    <col min="1797" max="1797" width="12.140625" style="47" customWidth="1"/>
    <col min="1798" max="1798" width="7.85546875" style="47" customWidth="1"/>
    <col min="1799" max="1799" width="12.7109375" style="47" customWidth="1"/>
    <col min="1800" max="1800" width="7.140625" style="47" customWidth="1"/>
    <col min="1801" max="1801" width="12.7109375" style="47" customWidth="1"/>
    <col min="1802" max="1802" width="7.28515625" style="47" customWidth="1"/>
    <col min="1803" max="1803" width="12.7109375" style="47" customWidth="1"/>
    <col min="1804" max="1804" width="7.42578125" style="47" customWidth="1"/>
    <col min="1805" max="1805" width="13.140625" style="47" customWidth="1"/>
    <col min="1806" max="2048" width="9.140625" style="47"/>
    <col min="2049" max="2049" width="26.7109375" style="47" customWidth="1"/>
    <col min="2050" max="2050" width="7.28515625" style="47" customWidth="1"/>
    <col min="2051" max="2051" width="11.42578125" style="47" customWidth="1"/>
    <col min="2052" max="2052" width="7.28515625" style="47" customWidth="1"/>
    <col min="2053" max="2053" width="12.140625" style="47" customWidth="1"/>
    <col min="2054" max="2054" width="7.85546875" style="47" customWidth="1"/>
    <col min="2055" max="2055" width="12.7109375" style="47" customWidth="1"/>
    <col min="2056" max="2056" width="7.140625" style="47" customWidth="1"/>
    <col min="2057" max="2057" width="12.7109375" style="47" customWidth="1"/>
    <col min="2058" max="2058" width="7.28515625" style="47" customWidth="1"/>
    <col min="2059" max="2059" width="12.7109375" style="47" customWidth="1"/>
    <col min="2060" max="2060" width="7.42578125" style="47" customWidth="1"/>
    <col min="2061" max="2061" width="13.140625" style="47" customWidth="1"/>
    <col min="2062" max="2304" width="9.140625" style="47"/>
    <col min="2305" max="2305" width="26.7109375" style="47" customWidth="1"/>
    <col min="2306" max="2306" width="7.28515625" style="47" customWidth="1"/>
    <col min="2307" max="2307" width="11.42578125" style="47" customWidth="1"/>
    <col min="2308" max="2308" width="7.28515625" style="47" customWidth="1"/>
    <col min="2309" max="2309" width="12.140625" style="47" customWidth="1"/>
    <col min="2310" max="2310" width="7.85546875" style="47" customWidth="1"/>
    <col min="2311" max="2311" width="12.7109375" style="47" customWidth="1"/>
    <col min="2312" max="2312" width="7.140625" style="47" customWidth="1"/>
    <col min="2313" max="2313" width="12.7109375" style="47" customWidth="1"/>
    <col min="2314" max="2314" width="7.28515625" style="47" customWidth="1"/>
    <col min="2315" max="2315" width="12.7109375" style="47" customWidth="1"/>
    <col min="2316" max="2316" width="7.42578125" style="47" customWidth="1"/>
    <col min="2317" max="2317" width="13.140625" style="47" customWidth="1"/>
    <col min="2318" max="2560" width="9.140625" style="47"/>
    <col min="2561" max="2561" width="26.7109375" style="47" customWidth="1"/>
    <col min="2562" max="2562" width="7.28515625" style="47" customWidth="1"/>
    <col min="2563" max="2563" width="11.42578125" style="47" customWidth="1"/>
    <col min="2564" max="2564" width="7.28515625" style="47" customWidth="1"/>
    <col min="2565" max="2565" width="12.140625" style="47" customWidth="1"/>
    <col min="2566" max="2566" width="7.85546875" style="47" customWidth="1"/>
    <col min="2567" max="2567" width="12.7109375" style="47" customWidth="1"/>
    <col min="2568" max="2568" width="7.140625" style="47" customWidth="1"/>
    <col min="2569" max="2569" width="12.7109375" style="47" customWidth="1"/>
    <col min="2570" max="2570" width="7.28515625" style="47" customWidth="1"/>
    <col min="2571" max="2571" width="12.7109375" style="47" customWidth="1"/>
    <col min="2572" max="2572" width="7.42578125" style="47" customWidth="1"/>
    <col min="2573" max="2573" width="13.140625" style="47" customWidth="1"/>
    <col min="2574" max="2816" width="9.140625" style="47"/>
    <col min="2817" max="2817" width="26.7109375" style="47" customWidth="1"/>
    <col min="2818" max="2818" width="7.28515625" style="47" customWidth="1"/>
    <col min="2819" max="2819" width="11.42578125" style="47" customWidth="1"/>
    <col min="2820" max="2820" width="7.28515625" style="47" customWidth="1"/>
    <col min="2821" max="2821" width="12.140625" style="47" customWidth="1"/>
    <col min="2822" max="2822" width="7.85546875" style="47" customWidth="1"/>
    <col min="2823" max="2823" width="12.7109375" style="47" customWidth="1"/>
    <col min="2824" max="2824" width="7.140625" style="47" customWidth="1"/>
    <col min="2825" max="2825" width="12.7109375" style="47" customWidth="1"/>
    <col min="2826" max="2826" width="7.28515625" style="47" customWidth="1"/>
    <col min="2827" max="2827" width="12.7109375" style="47" customWidth="1"/>
    <col min="2828" max="2828" width="7.42578125" style="47" customWidth="1"/>
    <col min="2829" max="2829" width="13.140625" style="47" customWidth="1"/>
    <col min="2830" max="3072" width="9.140625" style="47"/>
    <col min="3073" max="3073" width="26.7109375" style="47" customWidth="1"/>
    <col min="3074" max="3074" width="7.28515625" style="47" customWidth="1"/>
    <col min="3075" max="3075" width="11.42578125" style="47" customWidth="1"/>
    <col min="3076" max="3076" width="7.28515625" style="47" customWidth="1"/>
    <col min="3077" max="3077" width="12.140625" style="47" customWidth="1"/>
    <col min="3078" max="3078" width="7.85546875" style="47" customWidth="1"/>
    <col min="3079" max="3079" width="12.7109375" style="47" customWidth="1"/>
    <col min="3080" max="3080" width="7.140625" style="47" customWidth="1"/>
    <col min="3081" max="3081" width="12.7109375" style="47" customWidth="1"/>
    <col min="3082" max="3082" width="7.28515625" style="47" customWidth="1"/>
    <col min="3083" max="3083" width="12.7109375" style="47" customWidth="1"/>
    <col min="3084" max="3084" width="7.42578125" style="47" customWidth="1"/>
    <col min="3085" max="3085" width="13.140625" style="47" customWidth="1"/>
    <col min="3086" max="3328" width="9.140625" style="47"/>
    <col min="3329" max="3329" width="26.7109375" style="47" customWidth="1"/>
    <col min="3330" max="3330" width="7.28515625" style="47" customWidth="1"/>
    <col min="3331" max="3331" width="11.42578125" style="47" customWidth="1"/>
    <col min="3332" max="3332" width="7.28515625" style="47" customWidth="1"/>
    <col min="3333" max="3333" width="12.140625" style="47" customWidth="1"/>
    <col min="3334" max="3334" width="7.85546875" style="47" customWidth="1"/>
    <col min="3335" max="3335" width="12.7109375" style="47" customWidth="1"/>
    <col min="3336" max="3336" width="7.140625" style="47" customWidth="1"/>
    <col min="3337" max="3337" width="12.7109375" style="47" customWidth="1"/>
    <col min="3338" max="3338" width="7.28515625" style="47" customWidth="1"/>
    <col min="3339" max="3339" width="12.7109375" style="47" customWidth="1"/>
    <col min="3340" max="3340" width="7.42578125" style="47" customWidth="1"/>
    <col min="3341" max="3341" width="13.140625" style="47" customWidth="1"/>
    <col min="3342" max="3584" width="9.140625" style="47"/>
    <col min="3585" max="3585" width="26.7109375" style="47" customWidth="1"/>
    <col min="3586" max="3586" width="7.28515625" style="47" customWidth="1"/>
    <col min="3587" max="3587" width="11.42578125" style="47" customWidth="1"/>
    <col min="3588" max="3588" width="7.28515625" style="47" customWidth="1"/>
    <col min="3589" max="3589" width="12.140625" style="47" customWidth="1"/>
    <col min="3590" max="3590" width="7.85546875" style="47" customWidth="1"/>
    <col min="3591" max="3591" width="12.7109375" style="47" customWidth="1"/>
    <col min="3592" max="3592" width="7.140625" style="47" customWidth="1"/>
    <col min="3593" max="3593" width="12.7109375" style="47" customWidth="1"/>
    <col min="3594" max="3594" width="7.28515625" style="47" customWidth="1"/>
    <col min="3595" max="3595" width="12.7109375" style="47" customWidth="1"/>
    <col min="3596" max="3596" width="7.42578125" style="47" customWidth="1"/>
    <col min="3597" max="3597" width="13.140625" style="47" customWidth="1"/>
    <col min="3598" max="3840" width="9.140625" style="47"/>
    <col min="3841" max="3841" width="26.7109375" style="47" customWidth="1"/>
    <col min="3842" max="3842" width="7.28515625" style="47" customWidth="1"/>
    <col min="3843" max="3843" width="11.42578125" style="47" customWidth="1"/>
    <col min="3844" max="3844" width="7.28515625" style="47" customWidth="1"/>
    <col min="3845" max="3845" width="12.140625" style="47" customWidth="1"/>
    <col min="3846" max="3846" width="7.85546875" style="47" customWidth="1"/>
    <col min="3847" max="3847" width="12.7109375" style="47" customWidth="1"/>
    <col min="3848" max="3848" width="7.140625" style="47" customWidth="1"/>
    <col min="3849" max="3849" width="12.7109375" style="47" customWidth="1"/>
    <col min="3850" max="3850" width="7.28515625" style="47" customWidth="1"/>
    <col min="3851" max="3851" width="12.7109375" style="47" customWidth="1"/>
    <col min="3852" max="3852" width="7.42578125" style="47" customWidth="1"/>
    <col min="3853" max="3853" width="13.140625" style="47" customWidth="1"/>
    <col min="3854" max="4096" width="9.140625" style="47"/>
    <col min="4097" max="4097" width="26.7109375" style="47" customWidth="1"/>
    <col min="4098" max="4098" width="7.28515625" style="47" customWidth="1"/>
    <col min="4099" max="4099" width="11.42578125" style="47" customWidth="1"/>
    <col min="4100" max="4100" width="7.28515625" style="47" customWidth="1"/>
    <col min="4101" max="4101" width="12.140625" style="47" customWidth="1"/>
    <col min="4102" max="4102" width="7.85546875" style="47" customWidth="1"/>
    <col min="4103" max="4103" width="12.7109375" style="47" customWidth="1"/>
    <col min="4104" max="4104" width="7.140625" style="47" customWidth="1"/>
    <col min="4105" max="4105" width="12.7109375" style="47" customWidth="1"/>
    <col min="4106" max="4106" width="7.28515625" style="47" customWidth="1"/>
    <col min="4107" max="4107" width="12.7109375" style="47" customWidth="1"/>
    <col min="4108" max="4108" width="7.42578125" style="47" customWidth="1"/>
    <col min="4109" max="4109" width="13.140625" style="47" customWidth="1"/>
    <col min="4110" max="4352" width="9.140625" style="47"/>
    <col min="4353" max="4353" width="26.7109375" style="47" customWidth="1"/>
    <col min="4354" max="4354" width="7.28515625" style="47" customWidth="1"/>
    <col min="4355" max="4355" width="11.42578125" style="47" customWidth="1"/>
    <col min="4356" max="4356" width="7.28515625" style="47" customWidth="1"/>
    <col min="4357" max="4357" width="12.140625" style="47" customWidth="1"/>
    <col min="4358" max="4358" width="7.85546875" style="47" customWidth="1"/>
    <col min="4359" max="4359" width="12.7109375" style="47" customWidth="1"/>
    <col min="4360" max="4360" width="7.140625" style="47" customWidth="1"/>
    <col min="4361" max="4361" width="12.7109375" style="47" customWidth="1"/>
    <col min="4362" max="4362" width="7.28515625" style="47" customWidth="1"/>
    <col min="4363" max="4363" width="12.7109375" style="47" customWidth="1"/>
    <col min="4364" max="4364" width="7.42578125" style="47" customWidth="1"/>
    <col min="4365" max="4365" width="13.140625" style="47" customWidth="1"/>
    <col min="4366" max="4608" width="9.140625" style="47"/>
    <col min="4609" max="4609" width="26.7109375" style="47" customWidth="1"/>
    <col min="4610" max="4610" width="7.28515625" style="47" customWidth="1"/>
    <col min="4611" max="4611" width="11.42578125" style="47" customWidth="1"/>
    <col min="4612" max="4612" width="7.28515625" style="47" customWidth="1"/>
    <col min="4613" max="4613" width="12.140625" style="47" customWidth="1"/>
    <col min="4614" max="4614" width="7.85546875" style="47" customWidth="1"/>
    <col min="4615" max="4615" width="12.7109375" style="47" customWidth="1"/>
    <col min="4616" max="4616" width="7.140625" style="47" customWidth="1"/>
    <col min="4617" max="4617" width="12.7109375" style="47" customWidth="1"/>
    <col min="4618" max="4618" width="7.28515625" style="47" customWidth="1"/>
    <col min="4619" max="4619" width="12.7109375" style="47" customWidth="1"/>
    <col min="4620" max="4620" width="7.42578125" style="47" customWidth="1"/>
    <col min="4621" max="4621" width="13.140625" style="47" customWidth="1"/>
    <col min="4622" max="4864" width="9.140625" style="47"/>
    <col min="4865" max="4865" width="26.7109375" style="47" customWidth="1"/>
    <col min="4866" max="4866" width="7.28515625" style="47" customWidth="1"/>
    <col min="4867" max="4867" width="11.42578125" style="47" customWidth="1"/>
    <col min="4868" max="4868" width="7.28515625" style="47" customWidth="1"/>
    <col min="4869" max="4869" width="12.140625" style="47" customWidth="1"/>
    <col min="4870" max="4870" width="7.85546875" style="47" customWidth="1"/>
    <col min="4871" max="4871" width="12.7109375" style="47" customWidth="1"/>
    <col min="4872" max="4872" width="7.140625" style="47" customWidth="1"/>
    <col min="4873" max="4873" width="12.7109375" style="47" customWidth="1"/>
    <col min="4874" max="4874" width="7.28515625" style="47" customWidth="1"/>
    <col min="4875" max="4875" width="12.7109375" style="47" customWidth="1"/>
    <col min="4876" max="4876" width="7.42578125" style="47" customWidth="1"/>
    <col min="4877" max="4877" width="13.140625" style="47" customWidth="1"/>
    <col min="4878" max="5120" width="9.140625" style="47"/>
    <col min="5121" max="5121" width="26.7109375" style="47" customWidth="1"/>
    <col min="5122" max="5122" width="7.28515625" style="47" customWidth="1"/>
    <col min="5123" max="5123" width="11.42578125" style="47" customWidth="1"/>
    <col min="5124" max="5124" width="7.28515625" style="47" customWidth="1"/>
    <col min="5125" max="5125" width="12.140625" style="47" customWidth="1"/>
    <col min="5126" max="5126" width="7.85546875" style="47" customWidth="1"/>
    <col min="5127" max="5127" width="12.7109375" style="47" customWidth="1"/>
    <col min="5128" max="5128" width="7.140625" style="47" customWidth="1"/>
    <col min="5129" max="5129" width="12.7109375" style="47" customWidth="1"/>
    <col min="5130" max="5130" width="7.28515625" style="47" customWidth="1"/>
    <col min="5131" max="5131" width="12.7109375" style="47" customWidth="1"/>
    <col min="5132" max="5132" width="7.42578125" style="47" customWidth="1"/>
    <col min="5133" max="5133" width="13.140625" style="47" customWidth="1"/>
    <col min="5134" max="5376" width="9.140625" style="47"/>
    <col min="5377" max="5377" width="26.7109375" style="47" customWidth="1"/>
    <col min="5378" max="5378" width="7.28515625" style="47" customWidth="1"/>
    <col min="5379" max="5379" width="11.42578125" style="47" customWidth="1"/>
    <col min="5380" max="5380" width="7.28515625" style="47" customWidth="1"/>
    <col min="5381" max="5381" width="12.140625" style="47" customWidth="1"/>
    <col min="5382" max="5382" width="7.85546875" style="47" customWidth="1"/>
    <col min="5383" max="5383" width="12.7109375" style="47" customWidth="1"/>
    <col min="5384" max="5384" width="7.140625" style="47" customWidth="1"/>
    <col min="5385" max="5385" width="12.7109375" style="47" customWidth="1"/>
    <col min="5386" max="5386" width="7.28515625" style="47" customWidth="1"/>
    <col min="5387" max="5387" width="12.7109375" style="47" customWidth="1"/>
    <col min="5388" max="5388" width="7.42578125" style="47" customWidth="1"/>
    <col min="5389" max="5389" width="13.140625" style="47" customWidth="1"/>
    <col min="5390" max="5632" width="9.140625" style="47"/>
    <col min="5633" max="5633" width="26.7109375" style="47" customWidth="1"/>
    <col min="5634" max="5634" width="7.28515625" style="47" customWidth="1"/>
    <col min="5635" max="5635" width="11.42578125" style="47" customWidth="1"/>
    <col min="5636" max="5636" width="7.28515625" style="47" customWidth="1"/>
    <col min="5637" max="5637" width="12.140625" style="47" customWidth="1"/>
    <col min="5638" max="5638" width="7.85546875" style="47" customWidth="1"/>
    <col min="5639" max="5639" width="12.7109375" style="47" customWidth="1"/>
    <col min="5640" max="5640" width="7.140625" style="47" customWidth="1"/>
    <col min="5641" max="5641" width="12.7109375" style="47" customWidth="1"/>
    <col min="5642" max="5642" width="7.28515625" style="47" customWidth="1"/>
    <col min="5643" max="5643" width="12.7109375" style="47" customWidth="1"/>
    <col min="5644" max="5644" width="7.42578125" style="47" customWidth="1"/>
    <col min="5645" max="5645" width="13.140625" style="47" customWidth="1"/>
    <col min="5646" max="5888" width="9.140625" style="47"/>
    <col min="5889" max="5889" width="26.7109375" style="47" customWidth="1"/>
    <col min="5890" max="5890" width="7.28515625" style="47" customWidth="1"/>
    <col min="5891" max="5891" width="11.42578125" style="47" customWidth="1"/>
    <col min="5892" max="5892" width="7.28515625" style="47" customWidth="1"/>
    <col min="5893" max="5893" width="12.140625" style="47" customWidth="1"/>
    <col min="5894" max="5894" width="7.85546875" style="47" customWidth="1"/>
    <col min="5895" max="5895" width="12.7109375" style="47" customWidth="1"/>
    <col min="5896" max="5896" width="7.140625" style="47" customWidth="1"/>
    <col min="5897" max="5897" width="12.7109375" style="47" customWidth="1"/>
    <col min="5898" max="5898" width="7.28515625" style="47" customWidth="1"/>
    <col min="5899" max="5899" width="12.7109375" style="47" customWidth="1"/>
    <col min="5900" max="5900" width="7.42578125" style="47" customWidth="1"/>
    <col min="5901" max="5901" width="13.140625" style="47" customWidth="1"/>
    <col min="5902" max="6144" width="9.140625" style="47"/>
    <col min="6145" max="6145" width="26.7109375" style="47" customWidth="1"/>
    <col min="6146" max="6146" width="7.28515625" style="47" customWidth="1"/>
    <col min="6147" max="6147" width="11.42578125" style="47" customWidth="1"/>
    <col min="6148" max="6148" width="7.28515625" style="47" customWidth="1"/>
    <col min="6149" max="6149" width="12.140625" style="47" customWidth="1"/>
    <col min="6150" max="6150" width="7.85546875" style="47" customWidth="1"/>
    <col min="6151" max="6151" width="12.7109375" style="47" customWidth="1"/>
    <col min="6152" max="6152" width="7.140625" style="47" customWidth="1"/>
    <col min="6153" max="6153" width="12.7109375" style="47" customWidth="1"/>
    <col min="6154" max="6154" width="7.28515625" style="47" customWidth="1"/>
    <col min="6155" max="6155" width="12.7109375" style="47" customWidth="1"/>
    <col min="6156" max="6156" width="7.42578125" style="47" customWidth="1"/>
    <col min="6157" max="6157" width="13.140625" style="47" customWidth="1"/>
    <col min="6158" max="6400" width="9.140625" style="47"/>
    <col min="6401" max="6401" width="26.7109375" style="47" customWidth="1"/>
    <col min="6402" max="6402" width="7.28515625" style="47" customWidth="1"/>
    <col min="6403" max="6403" width="11.42578125" style="47" customWidth="1"/>
    <col min="6404" max="6404" width="7.28515625" style="47" customWidth="1"/>
    <col min="6405" max="6405" width="12.140625" style="47" customWidth="1"/>
    <col min="6406" max="6406" width="7.85546875" style="47" customWidth="1"/>
    <col min="6407" max="6407" width="12.7109375" style="47" customWidth="1"/>
    <col min="6408" max="6408" width="7.140625" style="47" customWidth="1"/>
    <col min="6409" max="6409" width="12.7109375" style="47" customWidth="1"/>
    <col min="6410" max="6410" width="7.28515625" style="47" customWidth="1"/>
    <col min="6411" max="6411" width="12.7109375" style="47" customWidth="1"/>
    <col min="6412" max="6412" width="7.42578125" style="47" customWidth="1"/>
    <col min="6413" max="6413" width="13.140625" style="47" customWidth="1"/>
    <col min="6414" max="6656" width="9.140625" style="47"/>
    <col min="6657" max="6657" width="26.7109375" style="47" customWidth="1"/>
    <col min="6658" max="6658" width="7.28515625" style="47" customWidth="1"/>
    <col min="6659" max="6659" width="11.42578125" style="47" customWidth="1"/>
    <col min="6660" max="6660" width="7.28515625" style="47" customWidth="1"/>
    <col min="6661" max="6661" width="12.140625" style="47" customWidth="1"/>
    <col min="6662" max="6662" width="7.85546875" style="47" customWidth="1"/>
    <col min="6663" max="6663" width="12.7109375" style="47" customWidth="1"/>
    <col min="6664" max="6664" width="7.140625" style="47" customWidth="1"/>
    <col min="6665" max="6665" width="12.7109375" style="47" customWidth="1"/>
    <col min="6666" max="6666" width="7.28515625" style="47" customWidth="1"/>
    <col min="6667" max="6667" width="12.7109375" style="47" customWidth="1"/>
    <col min="6668" max="6668" width="7.42578125" style="47" customWidth="1"/>
    <col min="6669" max="6669" width="13.140625" style="47" customWidth="1"/>
    <col min="6670" max="6912" width="9.140625" style="47"/>
    <col min="6913" max="6913" width="26.7109375" style="47" customWidth="1"/>
    <col min="6914" max="6914" width="7.28515625" style="47" customWidth="1"/>
    <col min="6915" max="6915" width="11.42578125" style="47" customWidth="1"/>
    <col min="6916" max="6916" width="7.28515625" style="47" customWidth="1"/>
    <col min="6917" max="6917" width="12.140625" style="47" customWidth="1"/>
    <col min="6918" max="6918" width="7.85546875" style="47" customWidth="1"/>
    <col min="6919" max="6919" width="12.7109375" style="47" customWidth="1"/>
    <col min="6920" max="6920" width="7.140625" style="47" customWidth="1"/>
    <col min="6921" max="6921" width="12.7109375" style="47" customWidth="1"/>
    <col min="6922" max="6922" width="7.28515625" style="47" customWidth="1"/>
    <col min="6923" max="6923" width="12.7109375" style="47" customWidth="1"/>
    <col min="6924" max="6924" width="7.42578125" style="47" customWidth="1"/>
    <col min="6925" max="6925" width="13.140625" style="47" customWidth="1"/>
    <col min="6926" max="7168" width="9.140625" style="47"/>
    <col min="7169" max="7169" width="26.7109375" style="47" customWidth="1"/>
    <col min="7170" max="7170" width="7.28515625" style="47" customWidth="1"/>
    <col min="7171" max="7171" width="11.42578125" style="47" customWidth="1"/>
    <col min="7172" max="7172" width="7.28515625" style="47" customWidth="1"/>
    <col min="7173" max="7173" width="12.140625" style="47" customWidth="1"/>
    <col min="7174" max="7174" width="7.85546875" style="47" customWidth="1"/>
    <col min="7175" max="7175" width="12.7109375" style="47" customWidth="1"/>
    <col min="7176" max="7176" width="7.140625" style="47" customWidth="1"/>
    <col min="7177" max="7177" width="12.7109375" style="47" customWidth="1"/>
    <col min="7178" max="7178" width="7.28515625" style="47" customWidth="1"/>
    <col min="7179" max="7179" width="12.7109375" style="47" customWidth="1"/>
    <col min="7180" max="7180" width="7.42578125" style="47" customWidth="1"/>
    <col min="7181" max="7181" width="13.140625" style="47" customWidth="1"/>
    <col min="7182" max="7424" width="9.140625" style="47"/>
    <col min="7425" max="7425" width="26.7109375" style="47" customWidth="1"/>
    <col min="7426" max="7426" width="7.28515625" style="47" customWidth="1"/>
    <col min="7427" max="7427" width="11.42578125" style="47" customWidth="1"/>
    <col min="7428" max="7428" width="7.28515625" style="47" customWidth="1"/>
    <col min="7429" max="7429" width="12.140625" style="47" customWidth="1"/>
    <col min="7430" max="7430" width="7.85546875" style="47" customWidth="1"/>
    <col min="7431" max="7431" width="12.7109375" style="47" customWidth="1"/>
    <col min="7432" max="7432" width="7.140625" style="47" customWidth="1"/>
    <col min="7433" max="7433" width="12.7109375" style="47" customWidth="1"/>
    <col min="7434" max="7434" width="7.28515625" style="47" customWidth="1"/>
    <col min="7435" max="7435" width="12.7109375" style="47" customWidth="1"/>
    <col min="7436" max="7436" width="7.42578125" style="47" customWidth="1"/>
    <col min="7437" max="7437" width="13.140625" style="47" customWidth="1"/>
    <col min="7438" max="7680" width="9.140625" style="47"/>
    <col min="7681" max="7681" width="26.7109375" style="47" customWidth="1"/>
    <col min="7682" max="7682" width="7.28515625" style="47" customWidth="1"/>
    <col min="7683" max="7683" width="11.42578125" style="47" customWidth="1"/>
    <col min="7684" max="7684" width="7.28515625" style="47" customWidth="1"/>
    <col min="7685" max="7685" width="12.140625" style="47" customWidth="1"/>
    <col min="7686" max="7686" width="7.85546875" style="47" customWidth="1"/>
    <col min="7687" max="7687" width="12.7109375" style="47" customWidth="1"/>
    <col min="7688" max="7688" width="7.140625" style="47" customWidth="1"/>
    <col min="7689" max="7689" width="12.7109375" style="47" customWidth="1"/>
    <col min="7690" max="7690" width="7.28515625" style="47" customWidth="1"/>
    <col min="7691" max="7691" width="12.7109375" style="47" customWidth="1"/>
    <col min="7692" max="7692" width="7.42578125" style="47" customWidth="1"/>
    <col min="7693" max="7693" width="13.140625" style="47" customWidth="1"/>
    <col min="7694" max="7936" width="9.140625" style="47"/>
    <col min="7937" max="7937" width="26.7109375" style="47" customWidth="1"/>
    <col min="7938" max="7938" width="7.28515625" style="47" customWidth="1"/>
    <col min="7939" max="7939" width="11.42578125" style="47" customWidth="1"/>
    <col min="7940" max="7940" width="7.28515625" style="47" customWidth="1"/>
    <col min="7941" max="7941" width="12.140625" style="47" customWidth="1"/>
    <col min="7942" max="7942" width="7.85546875" style="47" customWidth="1"/>
    <col min="7943" max="7943" width="12.7109375" style="47" customWidth="1"/>
    <col min="7944" max="7944" width="7.140625" style="47" customWidth="1"/>
    <col min="7945" max="7945" width="12.7109375" style="47" customWidth="1"/>
    <col min="7946" max="7946" width="7.28515625" style="47" customWidth="1"/>
    <col min="7947" max="7947" width="12.7109375" style="47" customWidth="1"/>
    <col min="7948" max="7948" width="7.42578125" style="47" customWidth="1"/>
    <col min="7949" max="7949" width="13.140625" style="47" customWidth="1"/>
    <col min="7950" max="8192" width="9.140625" style="47"/>
    <col min="8193" max="8193" width="26.7109375" style="47" customWidth="1"/>
    <col min="8194" max="8194" width="7.28515625" style="47" customWidth="1"/>
    <col min="8195" max="8195" width="11.42578125" style="47" customWidth="1"/>
    <col min="8196" max="8196" width="7.28515625" style="47" customWidth="1"/>
    <col min="8197" max="8197" width="12.140625" style="47" customWidth="1"/>
    <col min="8198" max="8198" width="7.85546875" style="47" customWidth="1"/>
    <col min="8199" max="8199" width="12.7109375" style="47" customWidth="1"/>
    <col min="8200" max="8200" width="7.140625" style="47" customWidth="1"/>
    <col min="8201" max="8201" width="12.7109375" style="47" customWidth="1"/>
    <col min="8202" max="8202" width="7.28515625" style="47" customWidth="1"/>
    <col min="8203" max="8203" width="12.7109375" style="47" customWidth="1"/>
    <col min="8204" max="8204" width="7.42578125" style="47" customWidth="1"/>
    <col min="8205" max="8205" width="13.140625" style="47" customWidth="1"/>
    <col min="8206" max="8448" width="9.140625" style="47"/>
    <col min="8449" max="8449" width="26.7109375" style="47" customWidth="1"/>
    <col min="8450" max="8450" width="7.28515625" style="47" customWidth="1"/>
    <col min="8451" max="8451" width="11.42578125" style="47" customWidth="1"/>
    <col min="8452" max="8452" width="7.28515625" style="47" customWidth="1"/>
    <col min="8453" max="8453" width="12.140625" style="47" customWidth="1"/>
    <col min="8454" max="8454" width="7.85546875" style="47" customWidth="1"/>
    <col min="8455" max="8455" width="12.7109375" style="47" customWidth="1"/>
    <col min="8456" max="8456" width="7.140625" style="47" customWidth="1"/>
    <col min="8457" max="8457" width="12.7109375" style="47" customWidth="1"/>
    <col min="8458" max="8458" width="7.28515625" style="47" customWidth="1"/>
    <col min="8459" max="8459" width="12.7109375" style="47" customWidth="1"/>
    <col min="8460" max="8460" width="7.42578125" style="47" customWidth="1"/>
    <col min="8461" max="8461" width="13.140625" style="47" customWidth="1"/>
    <col min="8462" max="8704" width="9.140625" style="47"/>
    <col min="8705" max="8705" width="26.7109375" style="47" customWidth="1"/>
    <col min="8706" max="8706" width="7.28515625" style="47" customWidth="1"/>
    <col min="8707" max="8707" width="11.42578125" style="47" customWidth="1"/>
    <col min="8708" max="8708" width="7.28515625" style="47" customWidth="1"/>
    <col min="8709" max="8709" width="12.140625" style="47" customWidth="1"/>
    <col min="8710" max="8710" width="7.85546875" style="47" customWidth="1"/>
    <col min="8711" max="8711" width="12.7109375" style="47" customWidth="1"/>
    <col min="8712" max="8712" width="7.140625" style="47" customWidth="1"/>
    <col min="8713" max="8713" width="12.7109375" style="47" customWidth="1"/>
    <col min="8714" max="8714" width="7.28515625" style="47" customWidth="1"/>
    <col min="8715" max="8715" width="12.7109375" style="47" customWidth="1"/>
    <col min="8716" max="8716" width="7.42578125" style="47" customWidth="1"/>
    <col min="8717" max="8717" width="13.140625" style="47" customWidth="1"/>
    <col min="8718" max="8960" width="9.140625" style="47"/>
    <col min="8961" max="8961" width="26.7109375" style="47" customWidth="1"/>
    <col min="8962" max="8962" width="7.28515625" style="47" customWidth="1"/>
    <col min="8963" max="8963" width="11.42578125" style="47" customWidth="1"/>
    <col min="8964" max="8964" width="7.28515625" style="47" customWidth="1"/>
    <col min="8965" max="8965" width="12.140625" style="47" customWidth="1"/>
    <col min="8966" max="8966" width="7.85546875" style="47" customWidth="1"/>
    <col min="8967" max="8967" width="12.7109375" style="47" customWidth="1"/>
    <col min="8968" max="8968" width="7.140625" style="47" customWidth="1"/>
    <col min="8969" max="8969" width="12.7109375" style="47" customWidth="1"/>
    <col min="8970" max="8970" width="7.28515625" style="47" customWidth="1"/>
    <col min="8971" max="8971" width="12.7109375" style="47" customWidth="1"/>
    <col min="8972" max="8972" width="7.42578125" style="47" customWidth="1"/>
    <col min="8973" max="8973" width="13.140625" style="47" customWidth="1"/>
    <col min="8974" max="9216" width="9.140625" style="47"/>
    <col min="9217" max="9217" width="26.7109375" style="47" customWidth="1"/>
    <col min="9218" max="9218" width="7.28515625" style="47" customWidth="1"/>
    <col min="9219" max="9219" width="11.42578125" style="47" customWidth="1"/>
    <col min="9220" max="9220" width="7.28515625" style="47" customWidth="1"/>
    <col min="9221" max="9221" width="12.140625" style="47" customWidth="1"/>
    <col min="9222" max="9222" width="7.85546875" style="47" customWidth="1"/>
    <col min="9223" max="9223" width="12.7109375" style="47" customWidth="1"/>
    <col min="9224" max="9224" width="7.140625" style="47" customWidth="1"/>
    <col min="9225" max="9225" width="12.7109375" style="47" customWidth="1"/>
    <col min="9226" max="9226" width="7.28515625" style="47" customWidth="1"/>
    <col min="9227" max="9227" width="12.7109375" style="47" customWidth="1"/>
    <col min="9228" max="9228" width="7.42578125" style="47" customWidth="1"/>
    <col min="9229" max="9229" width="13.140625" style="47" customWidth="1"/>
    <col min="9230" max="9472" width="9.140625" style="47"/>
    <col min="9473" max="9473" width="26.7109375" style="47" customWidth="1"/>
    <col min="9474" max="9474" width="7.28515625" style="47" customWidth="1"/>
    <col min="9475" max="9475" width="11.42578125" style="47" customWidth="1"/>
    <col min="9476" max="9476" width="7.28515625" style="47" customWidth="1"/>
    <col min="9477" max="9477" width="12.140625" style="47" customWidth="1"/>
    <col min="9478" max="9478" width="7.85546875" style="47" customWidth="1"/>
    <col min="9479" max="9479" width="12.7109375" style="47" customWidth="1"/>
    <col min="9480" max="9480" width="7.140625" style="47" customWidth="1"/>
    <col min="9481" max="9481" width="12.7109375" style="47" customWidth="1"/>
    <col min="9482" max="9482" width="7.28515625" style="47" customWidth="1"/>
    <col min="9483" max="9483" width="12.7109375" style="47" customWidth="1"/>
    <col min="9484" max="9484" width="7.42578125" style="47" customWidth="1"/>
    <col min="9485" max="9485" width="13.140625" style="47" customWidth="1"/>
    <col min="9486" max="9728" width="9.140625" style="47"/>
    <col min="9729" max="9729" width="26.7109375" style="47" customWidth="1"/>
    <col min="9730" max="9730" width="7.28515625" style="47" customWidth="1"/>
    <col min="9731" max="9731" width="11.42578125" style="47" customWidth="1"/>
    <col min="9732" max="9732" width="7.28515625" style="47" customWidth="1"/>
    <col min="9733" max="9733" width="12.140625" style="47" customWidth="1"/>
    <col min="9734" max="9734" width="7.85546875" style="47" customWidth="1"/>
    <col min="9735" max="9735" width="12.7109375" style="47" customWidth="1"/>
    <col min="9736" max="9736" width="7.140625" style="47" customWidth="1"/>
    <col min="9737" max="9737" width="12.7109375" style="47" customWidth="1"/>
    <col min="9738" max="9738" width="7.28515625" style="47" customWidth="1"/>
    <col min="9739" max="9739" width="12.7109375" style="47" customWidth="1"/>
    <col min="9740" max="9740" width="7.42578125" style="47" customWidth="1"/>
    <col min="9741" max="9741" width="13.140625" style="47" customWidth="1"/>
    <col min="9742" max="9984" width="9.140625" style="47"/>
    <col min="9985" max="9985" width="26.7109375" style="47" customWidth="1"/>
    <col min="9986" max="9986" width="7.28515625" style="47" customWidth="1"/>
    <col min="9987" max="9987" width="11.42578125" style="47" customWidth="1"/>
    <col min="9988" max="9988" width="7.28515625" style="47" customWidth="1"/>
    <col min="9989" max="9989" width="12.140625" style="47" customWidth="1"/>
    <col min="9990" max="9990" width="7.85546875" style="47" customWidth="1"/>
    <col min="9991" max="9991" width="12.7109375" style="47" customWidth="1"/>
    <col min="9992" max="9992" width="7.140625" style="47" customWidth="1"/>
    <col min="9993" max="9993" width="12.7109375" style="47" customWidth="1"/>
    <col min="9994" max="9994" width="7.28515625" style="47" customWidth="1"/>
    <col min="9995" max="9995" width="12.7109375" style="47" customWidth="1"/>
    <col min="9996" max="9996" width="7.42578125" style="47" customWidth="1"/>
    <col min="9997" max="9997" width="13.140625" style="47" customWidth="1"/>
    <col min="9998" max="10240" width="9.140625" style="47"/>
    <col min="10241" max="10241" width="26.7109375" style="47" customWidth="1"/>
    <col min="10242" max="10242" width="7.28515625" style="47" customWidth="1"/>
    <col min="10243" max="10243" width="11.42578125" style="47" customWidth="1"/>
    <col min="10244" max="10244" width="7.28515625" style="47" customWidth="1"/>
    <col min="10245" max="10245" width="12.140625" style="47" customWidth="1"/>
    <col min="10246" max="10246" width="7.85546875" style="47" customWidth="1"/>
    <col min="10247" max="10247" width="12.7109375" style="47" customWidth="1"/>
    <col min="10248" max="10248" width="7.140625" style="47" customWidth="1"/>
    <col min="10249" max="10249" width="12.7109375" style="47" customWidth="1"/>
    <col min="10250" max="10250" width="7.28515625" style="47" customWidth="1"/>
    <col min="10251" max="10251" width="12.7109375" style="47" customWidth="1"/>
    <col min="10252" max="10252" width="7.42578125" style="47" customWidth="1"/>
    <col min="10253" max="10253" width="13.140625" style="47" customWidth="1"/>
    <col min="10254" max="10496" width="9.140625" style="47"/>
    <col min="10497" max="10497" width="26.7109375" style="47" customWidth="1"/>
    <col min="10498" max="10498" width="7.28515625" style="47" customWidth="1"/>
    <col min="10499" max="10499" width="11.42578125" style="47" customWidth="1"/>
    <col min="10500" max="10500" width="7.28515625" style="47" customWidth="1"/>
    <col min="10501" max="10501" width="12.140625" style="47" customWidth="1"/>
    <col min="10502" max="10502" width="7.85546875" style="47" customWidth="1"/>
    <col min="10503" max="10503" width="12.7109375" style="47" customWidth="1"/>
    <col min="10504" max="10504" width="7.140625" style="47" customWidth="1"/>
    <col min="10505" max="10505" width="12.7109375" style="47" customWidth="1"/>
    <col min="10506" max="10506" width="7.28515625" style="47" customWidth="1"/>
    <col min="10507" max="10507" width="12.7109375" style="47" customWidth="1"/>
    <col min="10508" max="10508" width="7.42578125" style="47" customWidth="1"/>
    <col min="10509" max="10509" width="13.140625" style="47" customWidth="1"/>
    <col min="10510" max="10752" width="9.140625" style="47"/>
    <col min="10753" max="10753" width="26.7109375" style="47" customWidth="1"/>
    <col min="10754" max="10754" width="7.28515625" style="47" customWidth="1"/>
    <col min="10755" max="10755" width="11.42578125" style="47" customWidth="1"/>
    <col min="10756" max="10756" width="7.28515625" style="47" customWidth="1"/>
    <col min="10757" max="10757" width="12.140625" style="47" customWidth="1"/>
    <col min="10758" max="10758" width="7.85546875" style="47" customWidth="1"/>
    <col min="10759" max="10759" width="12.7109375" style="47" customWidth="1"/>
    <col min="10760" max="10760" width="7.140625" style="47" customWidth="1"/>
    <col min="10761" max="10761" width="12.7109375" style="47" customWidth="1"/>
    <col min="10762" max="10762" width="7.28515625" style="47" customWidth="1"/>
    <col min="10763" max="10763" width="12.7109375" style="47" customWidth="1"/>
    <col min="10764" max="10764" width="7.42578125" style="47" customWidth="1"/>
    <col min="10765" max="10765" width="13.140625" style="47" customWidth="1"/>
    <col min="10766" max="11008" width="9.140625" style="47"/>
    <col min="11009" max="11009" width="26.7109375" style="47" customWidth="1"/>
    <col min="11010" max="11010" width="7.28515625" style="47" customWidth="1"/>
    <col min="11011" max="11011" width="11.42578125" style="47" customWidth="1"/>
    <col min="11012" max="11012" width="7.28515625" style="47" customWidth="1"/>
    <col min="11013" max="11013" width="12.140625" style="47" customWidth="1"/>
    <col min="11014" max="11014" width="7.85546875" style="47" customWidth="1"/>
    <col min="11015" max="11015" width="12.7109375" style="47" customWidth="1"/>
    <col min="11016" max="11016" width="7.140625" style="47" customWidth="1"/>
    <col min="11017" max="11017" width="12.7109375" style="47" customWidth="1"/>
    <col min="11018" max="11018" width="7.28515625" style="47" customWidth="1"/>
    <col min="11019" max="11019" width="12.7109375" style="47" customWidth="1"/>
    <col min="11020" max="11020" width="7.42578125" style="47" customWidth="1"/>
    <col min="11021" max="11021" width="13.140625" style="47" customWidth="1"/>
    <col min="11022" max="11264" width="9.140625" style="47"/>
    <col min="11265" max="11265" width="26.7109375" style="47" customWidth="1"/>
    <col min="11266" max="11266" width="7.28515625" style="47" customWidth="1"/>
    <col min="11267" max="11267" width="11.42578125" style="47" customWidth="1"/>
    <col min="11268" max="11268" width="7.28515625" style="47" customWidth="1"/>
    <col min="11269" max="11269" width="12.140625" style="47" customWidth="1"/>
    <col min="11270" max="11270" width="7.85546875" style="47" customWidth="1"/>
    <col min="11271" max="11271" width="12.7109375" style="47" customWidth="1"/>
    <col min="11272" max="11272" width="7.140625" style="47" customWidth="1"/>
    <col min="11273" max="11273" width="12.7109375" style="47" customWidth="1"/>
    <col min="11274" max="11274" width="7.28515625" style="47" customWidth="1"/>
    <col min="11275" max="11275" width="12.7109375" style="47" customWidth="1"/>
    <col min="11276" max="11276" width="7.42578125" style="47" customWidth="1"/>
    <col min="11277" max="11277" width="13.140625" style="47" customWidth="1"/>
    <col min="11278" max="11520" width="9.140625" style="47"/>
    <col min="11521" max="11521" width="26.7109375" style="47" customWidth="1"/>
    <col min="11522" max="11522" width="7.28515625" style="47" customWidth="1"/>
    <col min="11523" max="11523" width="11.42578125" style="47" customWidth="1"/>
    <col min="11524" max="11524" width="7.28515625" style="47" customWidth="1"/>
    <col min="11525" max="11525" width="12.140625" style="47" customWidth="1"/>
    <col min="11526" max="11526" width="7.85546875" style="47" customWidth="1"/>
    <col min="11527" max="11527" width="12.7109375" style="47" customWidth="1"/>
    <col min="11528" max="11528" width="7.140625" style="47" customWidth="1"/>
    <col min="11529" max="11529" width="12.7109375" style="47" customWidth="1"/>
    <col min="11530" max="11530" width="7.28515625" style="47" customWidth="1"/>
    <col min="11531" max="11531" width="12.7109375" style="47" customWidth="1"/>
    <col min="11532" max="11532" width="7.42578125" style="47" customWidth="1"/>
    <col min="11533" max="11533" width="13.140625" style="47" customWidth="1"/>
    <col min="11534" max="11776" width="9.140625" style="47"/>
    <col min="11777" max="11777" width="26.7109375" style="47" customWidth="1"/>
    <col min="11778" max="11778" width="7.28515625" style="47" customWidth="1"/>
    <col min="11779" max="11779" width="11.42578125" style="47" customWidth="1"/>
    <col min="11780" max="11780" width="7.28515625" style="47" customWidth="1"/>
    <col min="11781" max="11781" width="12.140625" style="47" customWidth="1"/>
    <col min="11782" max="11782" width="7.85546875" style="47" customWidth="1"/>
    <col min="11783" max="11783" width="12.7109375" style="47" customWidth="1"/>
    <col min="11784" max="11784" width="7.140625" style="47" customWidth="1"/>
    <col min="11785" max="11785" width="12.7109375" style="47" customWidth="1"/>
    <col min="11786" max="11786" width="7.28515625" style="47" customWidth="1"/>
    <col min="11787" max="11787" width="12.7109375" style="47" customWidth="1"/>
    <col min="11788" max="11788" width="7.42578125" style="47" customWidth="1"/>
    <col min="11789" max="11789" width="13.140625" style="47" customWidth="1"/>
    <col min="11790" max="12032" width="9.140625" style="47"/>
    <col min="12033" max="12033" width="26.7109375" style="47" customWidth="1"/>
    <col min="12034" max="12034" width="7.28515625" style="47" customWidth="1"/>
    <col min="12035" max="12035" width="11.42578125" style="47" customWidth="1"/>
    <col min="12036" max="12036" width="7.28515625" style="47" customWidth="1"/>
    <col min="12037" max="12037" width="12.140625" style="47" customWidth="1"/>
    <col min="12038" max="12038" width="7.85546875" style="47" customWidth="1"/>
    <col min="12039" max="12039" width="12.7109375" style="47" customWidth="1"/>
    <col min="12040" max="12040" width="7.140625" style="47" customWidth="1"/>
    <col min="12041" max="12041" width="12.7109375" style="47" customWidth="1"/>
    <col min="12042" max="12042" width="7.28515625" style="47" customWidth="1"/>
    <col min="12043" max="12043" width="12.7109375" style="47" customWidth="1"/>
    <col min="12044" max="12044" width="7.42578125" style="47" customWidth="1"/>
    <col min="12045" max="12045" width="13.140625" style="47" customWidth="1"/>
    <col min="12046" max="12288" width="9.140625" style="47"/>
    <col min="12289" max="12289" width="26.7109375" style="47" customWidth="1"/>
    <col min="12290" max="12290" width="7.28515625" style="47" customWidth="1"/>
    <col min="12291" max="12291" width="11.42578125" style="47" customWidth="1"/>
    <col min="12292" max="12292" width="7.28515625" style="47" customWidth="1"/>
    <col min="12293" max="12293" width="12.140625" style="47" customWidth="1"/>
    <col min="12294" max="12294" width="7.85546875" style="47" customWidth="1"/>
    <col min="12295" max="12295" width="12.7109375" style="47" customWidth="1"/>
    <col min="12296" max="12296" width="7.140625" style="47" customWidth="1"/>
    <col min="12297" max="12297" width="12.7109375" style="47" customWidth="1"/>
    <col min="12298" max="12298" width="7.28515625" style="47" customWidth="1"/>
    <col min="12299" max="12299" width="12.7109375" style="47" customWidth="1"/>
    <col min="12300" max="12300" width="7.42578125" style="47" customWidth="1"/>
    <col min="12301" max="12301" width="13.140625" style="47" customWidth="1"/>
    <col min="12302" max="12544" width="9.140625" style="47"/>
    <col min="12545" max="12545" width="26.7109375" style="47" customWidth="1"/>
    <col min="12546" max="12546" width="7.28515625" style="47" customWidth="1"/>
    <col min="12547" max="12547" width="11.42578125" style="47" customWidth="1"/>
    <col min="12548" max="12548" width="7.28515625" style="47" customWidth="1"/>
    <col min="12549" max="12549" width="12.140625" style="47" customWidth="1"/>
    <col min="12550" max="12550" width="7.85546875" style="47" customWidth="1"/>
    <col min="12551" max="12551" width="12.7109375" style="47" customWidth="1"/>
    <col min="12552" max="12552" width="7.140625" style="47" customWidth="1"/>
    <col min="12553" max="12553" width="12.7109375" style="47" customWidth="1"/>
    <col min="12554" max="12554" width="7.28515625" style="47" customWidth="1"/>
    <col min="12555" max="12555" width="12.7109375" style="47" customWidth="1"/>
    <col min="12556" max="12556" width="7.42578125" style="47" customWidth="1"/>
    <col min="12557" max="12557" width="13.140625" style="47" customWidth="1"/>
    <col min="12558" max="12800" width="9.140625" style="47"/>
    <col min="12801" max="12801" width="26.7109375" style="47" customWidth="1"/>
    <col min="12802" max="12802" width="7.28515625" style="47" customWidth="1"/>
    <col min="12803" max="12803" width="11.42578125" style="47" customWidth="1"/>
    <col min="12804" max="12804" width="7.28515625" style="47" customWidth="1"/>
    <col min="12805" max="12805" width="12.140625" style="47" customWidth="1"/>
    <col min="12806" max="12806" width="7.85546875" style="47" customWidth="1"/>
    <col min="12807" max="12807" width="12.7109375" style="47" customWidth="1"/>
    <col min="12808" max="12808" width="7.140625" style="47" customWidth="1"/>
    <col min="12809" max="12809" width="12.7109375" style="47" customWidth="1"/>
    <col min="12810" max="12810" width="7.28515625" style="47" customWidth="1"/>
    <col min="12811" max="12811" width="12.7109375" style="47" customWidth="1"/>
    <col min="12812" max="12812" width="7.42578125" style="47" customWidth="1"/>
    <col min="12813" max="12813" width="13.140625" style="47" customWidth="1"/>
    <col min="12814" max="13056" width="9.140625" style="47"/>
    <col min="13057" max="13057" width="26.7109375" style="47" customWidth="1"/>
    <col min="13058" max="13058" width="7.28515625" style="47" customWidth="1"/>
    <col min="13059" max="13059" width="11.42578125" style="47" customWidth="1"/>
    <col min="13060" max="13060" width="7.28515625" style="47" customWidth="1"/>
    <col min="13061" max="13061" width="12.140625" style="47" customWidth="1"/>
    <col min="13062" max="13062" width="7.85546875" style="47" customWidth="1"/>
    <col min="13063" max="13063" width="12.7109375" style="47" customWidth="1"/>
    <col min="13064" max="13064" width="7.140625" style="47" customWidth="1"/>
    <col min="13065" max="13065" width="12.7109375" style="47" customWidth="1"/>
    <col min="13066" max="13066" width="7.28515625" style="47" customWidth="1"/>
    <col min="13067" max="13067" width="12.7109375" style="47" customWidth="1"/>
    <col min="13068" max="13068" width="7.42578125" style="47" customWidth="1"/>
    <col min="13069" max="13069" width="13.140625" style="47" customWidth="1"/>
    <col min="13070" max="13312" width="9.140625" style="47"/>
    <col min="13313" max="13313" width="26.7109375" style="47" customWidth="1"/>
    <col min="13314" max="13314" width="7.28515625" style="47" customWidth="1"/>
    <col min="13315" max="13315" width="11.42578125" style="47" customWidth="1"/>
    <col min="13316" max="13316" width="7.28515625" style="47" customWidth="1"/>
    <col min="13317" max="13317" width="12.140625" style="47" customWidth="1"/>
    <col min="13318" max="13318" width="7.85546875" style="47" customWidth="1"/>
    <col min="13319" max="13319" width="12.7109375" style="47" customWidth="1"/>
    <col min="13320" max="13320" width="7.140625" style="47" customWidth="1"/>
    <col min="13321" max="13321" width="12.7109375" style="47" customWidth="1"/>
    <col min="13322" max="13322" width="7.28515625" style="47" customWidth="1"/>
    <col min="13323" max="13323" width="12.7109375" style="47" customWidth="1"/>
    <col min="13324" max="13324" width="7.42578125" style="47" customWidth="1"/>
    <col min="13325" max="13325" width="13.140625" style="47" customWidth="1"/>
    <col min="13326" max="13568" width="9.140625" style="47"/>
    <col min="13569" max="13569" width="26.7109375" style="47" customWidth="1"/>
    <col min="13570" max="13570" width="7.28515625" style="47" customWidth="1"/>
    <col min="13571" max="13571" width="11.42578125" style="47" customWidth="1"/>
    <col min="13572" max="13572" width="7.28515625" style="47" customWidth="1"/>
    <col min="13573" max="13573" width="12.140625" style="47" customWidth="1"/>
    <col min="13574" max="13574" width="7.85546875" style="47" customWidth="1"/>
    <col min="13575" max="13575" width="12.7109375" style="47" customWidth="1"/>
    <col min="13576" max="13576" width="7.140625" style="47" customWidth="1"/>
    <col min="13577" max="13577" width="12.7109375" style="47" customWidth="1"/>
    <col min="13578" max="13578" width="7.28515625" style="47" customWidth="1"/>
    <col min="13579" max="13579" width="12.7109375" style="47" customWidth="1"/>
    <col min="13580" max="13580" width="7.42578125" style="47" customWidth="1"/>
    <col min="13581" max="13581" width="13.140625" style="47" customWidth="1"/>
    <col min="13582" max="13824" width="9.140625" style="47"/>
    <col min="13825" max="13825" width="26.7109375" style="47" customWidth="1"/>
    <col min="13826" max="13826" width="7.28515625" style="47" customWidth="1"/>
    <col min="13827" max="13827" width="11.42578125" style="47" customWidth="1"/>
    <col min="13828" max="13828" width="7.28515625" style="47" customWidth="1"/>
    <col min="13829" max="13829" width="12.140625" style="47" customWidth="1"/>
    <col min="13830" max="13830" width="7.85546875" style="47" customWidth="1"/>
    <col min="13831" max="13831" width="12.7109375" style="47" customWidth="1"/>
    <col min="13832" max="13832" width="7.140625" style="47" customWidth="1"/>
    <col min="13833" max="13833" width="12.7109375" style="47" customWidth="1"/>
    <col min="13834" max="13834" width="7.28515625" style="47" customWidth="1"/>
    <col min="13835" max="13835" width="12.7109375" style="47" customWidth="1"/>
    <col min="13836" max="13836" width="7.42578125" style="47" customWidth="1"/>
    <col min="13837" max="13837" width="13.140625" style="47" customWidth="1"/>
    <col min="13838" max="14080" width="9.140625" style="47"/>
    <col min="14081" max="14081" width="26.7109375" style="47" customWidth="1"/>
    <col min="14082" max="14082" width="7.28515625" style="47" customWidth="1"/>
    <col min="14083" max="14083" width="11.42578125" style="47" customWidth="1"/>
    <col min="14084" max="14084" width="7.28515625" style="47" customWidth="1"/>
    <col min="14085" max="14085" width="12.140625" style="47" customWidth="1"/>
    <col min="14086" max="14086" width="7.85546875" style="47" customWidth="1"/>
    <col min="14087" max="14087" width="12.7109375" style="47" customWidth="1"/>
    <col min="14088" max="14088" width="7.140625" style="47" customWidth="1"/>
    <col min="14089" max="14089" width="12.7109375" style="47" customWidth="1"/>
    <col min="14090" max="14090" width="7.28515625" style="47" customWidth="1"/>
    <col min="14091" max="14091" width="12.7109375" style="47" customWidth="1"/>
    <col min="14092" max="14092" width="7.42578125" style="47" customWidth="1"/>
    <col min="14093" max="14093" width="13.140625" style="47" customWidth="1"/>
    <col min="14094" max="14336" width="9.140625" style="47"/>
    <col min="14337" max="14337" width="26.7109375" style="47" customWidth="1"/>
    <col min="14338" max="14338" width="7.28515625" style="47" customWidth="1"/>
    <col min="14339" max="14339" width="11.42578125" style="47" customWidth="1"/>
    <col min="14340" max="14340" width="7.28515625" style="47" customWidth="1"/>
    <col min="14341" max="14341" width="12.140625" style="47" customWidth="1"/>
    <col min="14342" max="14342" width="7.85546875" style="47" customWidth="1"/>
    <col min="14343" max="14343" width="12.7109375" style="47" customWidth="1"/>
    <col min="14344" max="14344" width="7.140625" style="47" customWidth="1"/>
    <col min="14345" max="14345" width="12.7109375" style="47" customWidth="1"/>
    <col min="14346" max="14346" width="7.28515625" style="47" customWidth="1"/>
    <col min="14347" max="14347" width="12.7109375" style="47" customWidth="1"/>
    <col min="14348" max="14348" width="7.42578125" style="47" customWidth="1"/>
    <col min="14349" max="14349" width="13.140625" style="47" customWidth="1"/>
    <col min="14350" max="14592" width="9.140625" style="47"/>
    <col min="14593" max="14593" width="26.7109375" style="47" customWidth="1"/>
    <col min="14594" max="14594" width="7.28515625" style="47" customWidth="1"/>
    <col min="14595" max="14595" width="11.42578125" style="47" customWidth="1"/>
    <col min="14596" max="14596" width="7.28515625" style="47" customWidth="1"/>
    <col min="14597" max="14597" width="12.140625" style="47" customWidth="1"/>
    <col min="14598" max="14598" width="7.85546875" style="47" customWidth="1"/>
    <col min="14599" max="14599" width="12.7109375" style="47" customWidth="1"/>
    <col min="14600" max="14600" width="7.140625" style="47" customWidth="1"/>
    <col min="14601" max="14601" width="12.7109375" style="47" customWidth="1"/>
    <col min="14602" max="14602" width="7.28515625" style="47" customWidth="1"/>
    <col min="14603" max="14603" width="12.7109375" style="47" customWidth="1"/>
    <col min="14604" max="14604" width="7.42578125" style="47" customWidth="1"/>
    <col min="14605" max="14605" width="13.140625" style="47" customWidth="1"/>
    <col min="14606" max="14848" width="9.140625" style="47"/>
    <col min="14849" max="14849" width="26.7109375" style="47" customWidth="1"/>
    <col min="14850" max="14850" width="7.28515625" style="47" customWidth="1"/>
    <col min="14851" max="14851" width="11.42578125" style="47" customWidth="1"/>
    <col min="14852" max="14852" width="7.28515625" style="47" customWidth="1"/>
    <col min="14853" max="14853" width="12.140625" style="47" customWidth="1"/>
    <col min="14854" max="14854" width="7.85546875" style="47" customWidth="1"/>
    <col min="14855" max="14855" width="12.7109375" style="47" customWidth="1"/>
    <col min="14856" max="14856" width="7.140625" style="47" customWidth="1"/>
    <col min="14857" max="14857" width="12.7109375" style="47" customWidth="1"/>
    <col min="14858" max="14858" width="7.28515625" style="47" customWidth="1"/>
    <col min="14859" max="14859" width="12.7109375" style="47" customWidth="1"/>
    <col min="14860" max="14860" width="7.42578125" style="47" customWidth="1"/>
    <col min="14861" max="14861" width="13.140625" style="47" customWidth="1"/>
    <col min="14862" max="15104" width="9.140625" style="47"/>
    <col min="15105" max="15105" width="26.7109375" style="47" customWidth="1"/>
    <col min="15106" max="15106" width="7.28515625" style="47" customWidth="1"/>
    <col min="15107" max="15107" width="11.42578125" style="47" customWidth="1"/>
    <col min="15108" max="15108" width="7.28515625" style="47" customWidth="1"/>
    <col min="15109" max="15109" width="12.140625" style="47" customWidth="1"/>
    <col min="15110" max="15110" width="7.85546875" style="47" customWidth="1"/>
    <col min="15111" max="15111" width="12.7109375" style="47" customWidth="1"/>
    <col min="15112" max="15112" width="7.140625" style="47" customWidth="1"/>
    <col min="15113" max="15113" width="12.7109375" style="47" customWidth="1"/>
    <col min="15114" max="15114" width="7.28515625" style="47" customWidth="1"/>
    <col min="15115" max="15115" width="12.7109375" style="47" customWidth="1"/>
    <col min="15116" max="15116" width="7.42578125" style="47" customWidth="1"/>
    <col min="15117" max="15117" width="13.140625" style="47" customWidth="1"/>
    <col min="15118" max="15360" width="9.140625" style="47"/>
    <col min="15361" max="15361" width="26.7109375" style="47" customWidth="1"/>
    <col min="15362" max="15362" width="7.28515625" style="47" customWidth="1"/>
    <col min="15363" max="15363" width="11.42578125" style="47" customWidth="1"/>
    <col min="15364" max="15364" width="7.28515625" style="47" customWidth="1"/>
    <col min="15365" max="15365" width="12.140625" style="47" customWidth="1"/>
    <col min="15366" max="15366" width="7.85546875" style="47" customWidth="1"/>
    <col min="15367" max="15367" width="12.7109375" style="47" customWidth="1"/>
    <col min="15368" max="15368" width="7.140625" style="47" customWidth="1"/>
    <col min="15369" max="15369" width="12.7109375" style="47" customWidth="1"/>
    <col min="15370" max="15370" width="7.28515625" style="47" customWidth="1"/>
    <col min="15371" max="15371" width="12.7109375" style="47" customWidth="1"/>
    <col min="15372" max="15372" width="7.42578125" style="47" customWidth="1"/>
    <col min="15373" max="15373" width="13.140625" style="47" customWidth="1"/>
    <col min="15374" max="15616" width="9.140625" style="47"/>
    <col min="15617" max="15617" width="26.7109375" style="47" customWidth="1"/>
    <col min="15618" max="15618" width="7.28515625" style="47" customWidth="1"/>
    <col min="15619" max="15619" width="11.42578125" style="47" customWidth="1"/>
    <col min="15620" max="15620" width="7.28515625" style="47" customWidth="1"/>
    <col min="15621" max="15621" width="12.140625" style="47" customWidth="1"/>
    <col min="15622" max="15622" width="7.85546875" style="47" customWidth="1"/>
    <col min="15623" max="15623" width="12.7109375" style="47" customWidth="1"/>
    <col min="15624" max="15624" width="7.140625" style="47" customWidth="1"/>
    <col min="15625" max="15625" width="12.7109375" style="47" customWidth="1"/>
    <col min="15626" max="15626" width="7.28515625" style="47" customWidth="1"/>
    <col min="15627" max="15627" width="12.7109375" style="47" customWidth="1"/>
    <col min="15628" max="15628" width="7.42578125" style="47" customWidth="1"/>
    <col min="15629" max="15629" width="13.140625" style="47" customWidth="1"/>
    <col min="15630" max="15872" width="9.140625" style="47"/>
    <col min="15873" max="15873" width="26.7109375" style="47" customWidth="1"/>
    <col min="15874" max="15874" width="7.28515625" style="47" customWidth="1"/>
    <col min="15875" max="15875" width="11.42578125" style="47" customWidth="1"/>
    <col min="15876" max="15876" width="7.28515625" style="47" customWidth="1"/>
    <col min="15877" max="15877" width="12.140625" style="47" customWidth="1"/>
    <col min="15878" max="15878" width="7.85546875" style="47" customWidth="1"/>
    <col min="15879" max="15879" width="12.7109375" style="47" customWidth="1"/>
    <col min="15880" max="15880" width="7.140625" style="47" customWidth="1"/>
    <col min="15881" max="15881" width="12.7109375" style="47" customWidth="1"/>
    <col min="15882" max="15882" width="7.28515625" style="47" customWidth="1"/>
    <col min="15883" max="15883" width="12.7109375" style="47" customWidth="1"/>
    <col min="15884" max="15884" width="7.42578125" style="47" customWidth="1"/>
    <col min="15885" max="15885" width="13.140625" style="47" customWidth="1"/>
    <col min="15886" max="16128" width="9.140625" style="47"/>
    <col min="16129" max="16129" width="26.7109375" style="47" customWidth="1"/>
    <col min="16130" max="16130" width="7.28515625" style="47" customWidth="1"/>
    <col min="16131" max="16131" width="11.42578125" style="47" customWidth="1"/>
    <col min="16132" max="16132" width="7.28515625" style="47" customWidth="1"/>
    <col min="16133" max="16133" width="12.140625" style="47" customWidth="1"/>
    <col min="16134" max="16134" width="7.85546875" style="47" customWidth="1"/>
    <col min="16135" max="16135" width="12.7109375" style="47" customWidth="1"/>
    <col min="16136" max="16136" width="7.140625" style="47" customWidth="1"/>
    <col min="16137" max="16137" width="12.7109375" style="47" customWidth="1"/>
    <col min="16138" max="16138" width="7.28515625" style="47" customWidth="1"/>
    <col min="16139" max="16139" width="12.7109375" style="47" customWidth="1"/>
    <col min="16140" max="16140" width="7.42578125" style="47" customWidth="1"/>
    <col min="16141" max="16141" width="13.140625" style="47" customWidth="1"/>
    <col min="16142" max="16384" width="9.140625" style="47"/>
  </cols>
  <sheetData>
    <row r="1" spans="1:17" x14ac:dyDescent="0.3">
      <c r="A1" s="6"/>
      <c r="B1" s="6"/>
      <c r="C1" s="6"/>
      <c r="D1" s="6"/>
      <c r="E1" s="6"/>
      <c r="F1" s="6"/>
      <c r="G1" s="6"/>
      <c r="H1" s="6"/>
      <c r="I1" s="6"/>
      <c r="J1" s="6"/>
      <c r="L1" s="6"/>
      <c r="M1" s="46" t="s">
        <v>23</v>
      </c>
      <c r="N1" s="6"/>
      <c r="O1" s="6"/>
      <c r="P1" s="6"/>
      <c r="Q1" s="6"/>
    </row>
    <row r="2" spans="1:17" ht="20.25" x14ac:dyDescent="0.3">
      <c r="A2" s="119" t="s">
        <v>24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</row>
    <row r="3" spans="1:17" ht="20.25" x14ac:dyDescent="0.3">
      <c r="A3" s="119" t="s">
        <v>52</v>
      </c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</row>
    <row r="4" spans="1:17" ht="20.25" x14ac:dyDescent="0.3">
      <c r="A4" s="119" t="s">
        <v>15</v>
      </c>
      <c r="B4" s="119"/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</row>
    <row r="5" spans="1:17" x14ac:dyDescent="0.3">
      <c r="A5" s="120"/>
      <c r="B5" s="120"/>
      <c r="C5" s="120"/>
      <c r="D5" s="120"/>
      <c r="E5" s="120"/>
      <c r="F5" s="120"/>
      <c r="G5" s="120"/>
      <c r="H5" s="120"/>
      <c r="I5" s="120"/>
      <c r="J5" s="120"/>
      <c r="K5" s="120"/>
    </row>
    <row r="6" spans="1:17" x14ac:dyDescent="0.3">
      <c r="A6" s="48"/>
      <c r="B6" s="117" t="s">
        <v>25</v>
      </c>
      <c r="C6" s="118"/>
      <c r="D6" s="117" t="s">
        <v>26</v>
      </c>
      <c r="E6" s="118"/>
      <c r="F6" s="117" t="s">
        <v>27</v>
      </c>
      <c r="G6" s="118"/>
      <c r="H6" s="117" t="s">
        <v>28</v>
      </c>
      <c r="I6" s="118"/>
      <c r="J6" s="117" t="s">
        <v>29</v>
      </c>
      <c r="K6" s="118"/>
      <c r="L6" s="117" t="s">
        <v>30</v>
      </c>
      <c r="M6" s="118"/>
    </row>
    <row r="7" spans="1:17" x14ac:dyDescent="0.3">
      <c r="A7" s="49" t="s">
        <v>31</v>
      </c>
      <c r="B7" s="50" t="s">
        <v>32</v>
      </c>
      <c r="C7" s="50" t="s">
        <v>33</v>
      </c>
      <c r="D7" s="50" t="s">
        <v>32</v>
      </c>
      <c r="E7" s="50" t="s">
        <v>33</v>
      </c>
      <c r="F7" s="50" t="s">
        <v>32</v>
      </c>
      <c r="G7" s="50" t="s">
        <v>33</v>
      </c>
      <c r="H7" s="50" t="s">
        <v>32</v>
      </c>
      <c r="I7" s="50" t="s">
        <v>33</v>
      </c>
      <c r="J7" s="50" t="s">
        <v>32</v>
      </c>
      <c r="K7" s="50" t="s">
        <v>33</v>
      </c>
      <c r="L7" s="50" t="s">
        <v>32</v>
      </c>
      <c r="M7" s="50" t="s">
        <v>33</v>
      </c>
    </row>
    <row r="8" spans="1:17" x14ac:dyDescent="0.3">
      <c r="A8" s="51"/>
      <c r="B8" s="52" t="s">
        <v>9</v>
      </c>
      <c r="C8" s="52" t="s">
        <v>4</v>
      </c>
      <c r="D8" s="52" t="s">
        <v>9</v>
      </c>
      <c r="E8" s="52" t="s">
        <v>4</v>
      </c>
      <c r="F8" s="52" t="s">
        <v>9</v>
      </c>
      <c r="G8" s="52" t="s">
        <v>4</v>
      </c>
      <c r="H8" s="52" t="s">
        <v>9</v>
      </c>
      <c r="I8" s="52" t="s">
        <v>4</v>
      </c>
      <c r="J8" s="52" t="s">
        <v>9</v>
      </c>
      <c r="K8" s="52" t="s">
        <v>4</v>
      </c>
      <c r="L8" s="53" t="s">
        <v>9</v>
      </c>
      <c r="M8" s="53" t="s">
        <v>4</v>
      </c>
    </row>
    <row r="9" spans="1:17" ht="37.5" x14ac:dyDescent="0.3">
      <c r="A9" s="54" t="s">
        <v>34</v>
      </c>
      <c r="B9" s="55"/>
      <c r="C9" s="55"/>
      <c r="D9" s="55"/>
      <c r="E9" s="55"/>
      <c r="F9" s="55"/>
      <c r="G9" s="55"/>
      <c r="H9" s="55"/>
      <c r="I9" s="55"/>
      <c r="J9" s="55"/>
      <c r="K9" s="55"/>
      <c r="L9" s="56"/>
      <c r="M9" s="56"/>
    </row>
    <row r="10" spans="1:17" x14ac:dyDescent="0.3">
      <c r="A10" s="57" t="s">
        <v>35</v>
      </c>
      <c r="B10" s="58">
        <v>0</v>
      </c>
      <c r="C10" s="58">
        <v>0</v>
      </c>
      <c r="D10" s="58">
        <v>0</v>
      </c>
      <c r="E10" s="58">
        <v>0</v>
      </c>
      <c r="F10" s="58">
        <v>0</v>
      </c>
      <c r="G10" s="58">
        <v>0</v>
      </c>
      <c r="H10" s="58">
        <v>0</v>
      </c>
      <c r="I10" s="58">
        <v>0</v>
      </c>
      <c r="J10" s="58">
        <v>0</v>
      </c>
      <c r="K10" s="58">
        <v>0</v>
      </c>
      <c r="L10" s="58">
        <v>0</v>
      </c>
      <c r="M10" s="58">
        <v>0</v>
      </c>
    </row>
    <row r="11" spans="1:17" ht="37.5" x14ac:dyDescent="0.3">
      <c r="A11" s="57" t="s">
        <v>21</v>
      </c>
      <c r="B11" s="58">
        <v>0</v>
      </c>
      <c r="C11" s="58">
        <v>0</v>
      </c>
      <c r="D11" s="58">
        <v>0</v>
      </c>
      <c r="E11" s="58">
        <v>0</v>
      </c>
      <c r="F11" s="58">
        <v>0</v>
      </c>
      <c r="G11" s="58">
        <v>0</v>
      </c>
      <c r="H11" s="58">
        <v>0</v>
      </c>
      <c r="I11" s="58">
        <v>0</v>
      </c>
      <c r="J11" s="58">
        <v>0</v>
      </c>
      <c r="K11" s="58">
        <v>0</v>
      </c>
      <c r="L11" s="58">
        <v>0</v>
      </c>
      <c r="M11" s="58">
        <v>0</v>
      </c>
    </row>
    <row r="12" spans="1:17" x14ac:dyDescent="0.3">
      <c r="A12" s="57" t="s">
        <v>36</v>
      </c>
      <c r="B12" s="58">
        <v>0</v>
      </c>
      <c r="C12" s="58">
        <v>0</v>
      </c>
      <c r="D12" s="58">
        <v>0</v>
      </c>
      <c r="E12" s="58">
        <v>0</v>
      </c>
      <c r="F12" s="58">
        <v>0</v>
      </c>
      <c r="G12" s="58">
        <v>0</v>
      </c>
      <c r="H12" s="58">
        <v>1</v>
      </c>
      <c r="I12" s="58">
        <v>340000</v>
      </c>
      <c r="J12" s="58">
        <v>0</v>
      </c>
      <c r="K12" s="58">
        <v>0</v>
      </c>
      <c r="L12" s="59">
        <f>B12+D12+F12+H12+J12</f>
        <v>1</v>
      </c>
      <c r="M12" s="60">
        <f>C12+E12+G12+I12+K12</f>
        <v>340000</v>
      </c>
    </row>
    <row r="13" spans="1:17" x14ac:dyDescent="0.3">
      <c r="A13" s="57" t="s">
        <v>37</v>
      </c>
      <c r="B13" s="58">
        <v>0</v>
      </c>
      <c r="C13" s="58">
        <v>0</v>
      </c>
      <c r="D13" s="58">
        <v>0</v>
      </c>
      <c r="E13" s="58">
        <v>0</v>
      </c>
      <c r="F13" s="58">
        <v>0</v>
      </c>
      <c r="G13" s="58">
        <v>0</v>
      </c>
      <c r="H13" s="58">
        <v>0</v>
      </c>
      <c r="I13" s="58">
        <v>0</v>
      </c>
      <c r="J13" s="58">
        <v>0</v>
      </c>
      <c r="K13" s="58">
        <v>0</v>
      </c>
      <c r="L13" s="58">
        <v>0</v>
      </c>
      <c r="M13" s="58">
        <v>0</v>
      </c>
    </row>
    <row r="14" spans="1:17" x14ac:dyDescent="0.3">
      <c r="A14" s="61" t="s">
        <v>38</v>
      </c>
      <c r="B14" s="62">
        <v>0</v>
      </c>
      <c r="C14" s="62">
        <v>0</v>
      </c>
      <c r="D14" s="62">
        <v>0</v>
      </c>
      <c r="E14" s="62">
        <v>0</v>
      </c>
      <c r="F14" s="62">
        <v>0</v>
      </c>
      <c r="G14" s="62">
        <v>0</v>
      </c>
      <c r="H14" s="62">
        <v>0</v>
      </c>
      <c r="I14" s="62">
        <v>0</v>
      </c>
      <c r="J14" s="62">
        <v>0</v>
      </c>
      <c r="K14" s="62">
        <v>0</v>
      </c>
      <c r="L14" s="63">
        <f>B14+D14+F14+H14+J14</f>
        <v>0</v>
      </c>
      <c r="M14" s="63">
        <f>C14+E14+G14+I14+K14</f>
        <v>0</v>
      </c>
    </row>
    <row r="15" spans="1:17" x14ac:dyDescent="0.3">
      <c r="A15" s="64" t="s">
        <v>39</v>
      </c>
      <c r="B15" s="65">
        <f>SUM(B11:B14)</f>
        <v>0</v>
      </c>
      <c r="C15" s="65">
        <f t="shared" ref="C15:G15" si="0">SUM(C11:C14)</f>
        <v>0</v>
      </c>
      <c r="D15" s="65">
        <f t="shared" si="0"/>
        <v>0</v>
      </c>
      <c r="E15" s="65">
        <f t="shared" si="0"/>
        <v>0</v>
      </c>
      <c r="F15" s="65">
        <f t="shared" si="0"/>
        <v>0</v>
      </c>
      <c r="G15" s="65">
        <f t="shared" si="0"/>
        <v>0</v>
      </c>
      <c r="H15" s="65">
        <f t="shared" ref="H15:M15" si="1">SUM(H10:H14)</f>
        <v>1</v>
      </c>
      <c r="I15" s="65">
        <f t="shared" si="1"/>
        <v>340000</v>
      </c>
      <c r="J15" s="65">
        <f t="shared" si="1"/>
        <v>0</v>
      </c>
      <c r="K15" s="65">
        <f t="shared" si="1"/>
        <v>0</v>
      </c>
      <c r="L15" s="65">
        <f t="shared" si="1"/>
        <v>1</v>
      </c>
      <c r="M15" s="65">
        <f t="shared" si="1"/>
        <v>340000</v>
      </c>
      <c r="N15" s="45"/>
    </row>
    <row r="16" spans="1:17" ht="37.5" x14ac:dyDescent="0.3">
      <c r="A16" s="66" t="s">
        <v>40</v>
      </c>
      <c r="B16" s="67"/>
      <c r="C16" s="68"/>
      <c r="D16" s="67"/>
      <c r="E16" s="68"/>
      <c r="F16" s="67"/>
      <c r="G16" s="68"/>
      <c r="H16" s="69"/>
      <c r="I16" s="67"/>
      <c r="J16" s="68"/>
      <c r="K16" s="69"/>
      <c r="L16" s="70"/>
      <c r="M16" s="59"/>
    </row>
    <row r="17" spans="1:13" ht="37.5" x14ac:dyDescent="0.3">
      <c r="A17" s="57" t="s">
        <v>41</v>
      </c>
      <c r="B17" s="58">
        <v>0</v>
      </c>
      <c r="C17" s="41">
        <v>0</v>
      </c>
      <c r="D17" s="58">
        <v>0</v>
      </c>
      <c r="E17" s="58">
        <v>0</v>
      </c>
      <c r="F17" s="58">
        <v>0</v>
      </c>
      <c r="G17" s="58">
        <v>0</v>
      </c>
      <c r="H17" s="58">
        <v>1</v>
      </c>
      <c r="I17" s="71">
        <v>610000</v>
      </c>
      <c r="J17" s="58">
        <v>6</v>
      </c>
      <c r="K17" s="58">
        <v>1585000</v>
      </c>
      <c r="L17" s="70">
        <f t="shared" ref="L17:M19" si="2">F17+H17+J17</f>
        <v>7</v>
      </c>
      <c r="M17" s="60">
        <f t="shared" si="2"/>
        <v>2195000</v>
      </c>
    </row>
    <row r="18" spans="1:13" x14ac:dyDescent="0.3">
      <c r="A18" s="57" t="s">
        <v>42</v>
      </c>
      <c r="B18" s="58">
        <v>0</v>
      </c>
      <c r="C18" s="41">
        <v>0</v>
      </c>
      <c r="D18" s="58">
        <v>0</v>
      </c>
      <c r="E18" s="58">
        <v>0</v>
      </c>
      <c r="F18" s="58">
        <v>0</v>
      </c>
      <c r="G18" s="58">
        <v>0</v>
      </c>
      <c r="H18" s="58">
        <v>0</v>
      </c>
      <c r="I18" s="58">
        <v>0</v>
      </c>
      <c r="J18" s="58">
        <v>1</v>
      </c>
      <c r="K18" s="58">
        <v>150000</v>
      </c>
      <c r="L18" s="70">
        <f t="shared" si="2"/>
        <v>1</v>
      </c>
      <c r="M18" s="60">
        <f t="shared" si="2"/>
        <v>150000</v>
      </c>
    </row>
    <row r="19" spans="1:13" ht="37.5" x14ac:dyDescent="0.3">
      <c r="A19" s="72" t="s">
        <v>43</v>
      </c>
      <c r="B19" s="58">
        <v>0</v>
      </c>
      <c r="C19" s="41">
        <v>0</v>
      </c>
      <c r="D19" s="58">
        <v>0</v>
      </c>
      <c r="E19" s="41">
        <v>0</v>
      </c>
      <c r="F19" s="58">
        <v>0</v>
      </c>
      <c r="G19" s="41">
        <v>0</v>
      </c>
      <c r="H19" s="58">
        <v>0</v>
      </c>
      <c r="I19" s="41">
        <v>0</v>
      </c>
      <c r="J19" s="58">
        <v>0</v>
      </c>
      <c r="K19" s="41">
        <v>0</v>
      </c>
      <c r="L19" s="70">
        <f t="shared" si="2"/>
        <v>0</v>
      </c>
      <c r="M19" s="59">
        <f t="shared" si="2"/>
        <v>0</v>
      </c>
    </row>
    <row r="20" spans="1:13" x14ac:dyDescent="0.3">
      <c r="A20" s="73"/>
      <c r="B20" s="58"/>
      <c r="C20" s="41"/>
      <c r="D20" s="58"/>
      <c r="E20" s="41"/>
      <c r="F20" s="58"/>
      <c r="G20" s="41"/>
      <c r="H20" s="58"/>
      <c r="I20" s="58"/>
      <c r="J20" s="41"/>
      <c r="K20" s="58"/>
      <c r="L20" s="70"/>
      <c r="M20" s="59"/>
    </row>
    <row r="21" spans="1:13" x14ac:dyDescent="0.3">
      <c r="A21" s="57"/>
      <c r="B21" s="58"/>
      <c r="C21" s="41"/>
      <c r="D21" s="58"/>
      <c r="E21" s="41"/>
      <c r="F21" s="58"/>
      <c r="G21" s="41"/>
      <c r="H21" s="62"/>
      <c r="I21" s="58"/>
      <c r="J21" s="41"/>
      <c r="K21" s="58"/>
      <c r="L21" s="70"/>
      <c r="M21" s="59"/>
    </row>
    <row r="22" spans="1:13" x14ac:dyDescent="0.3">
      <c r="A22" s="74" t="s">
        <v>39</v>
      </c>
      <c r="B22" s="65">
        <v>0</v>
      </c>
      <c r="C22" s="65">
        <v>0</v>
      </c>
      <c r="D22" s="65">
        <v>0</v>
      </c>
      <c r="E22" s="65">
        <v>0</v>
      </c>
      <c r="F22" s="65">
        <f>SUM(F17:F21)</f>
        <v>0</v>
      </c>
      <c r="G22" s="65">
        <f t="shared" ref="G22:M22" si="3">SUM(G17:G21)</f>
        <v>0</v>
      </c>
      <c r="H22" s="65">
        <f t="shared" si="3"/>
        <v>1</v>
      </c>
      <c r="I22" s="75">
        <f t="shared" si="3"/>
        <v>610000</v>
      </c>
      <c r="J22" s="65">
        <f>SUM(J17:J21)</f>
        <v>7</v>
      </c>
      <c r="K22" s="75">
        <f t="shared" si="3"/>
        <v>1735000</v>
      </c>
      <c r="L22" s="65">
        <f>SUM(L17:L21)</f>
        <v>8</v>
      </c>
      <c r="M22" s="75">
        <f t="shared" si="3"/>
        <v>2345000</v>
      </c>
    </row>
    <row r="23" spans="1:13" x14ac:dyDescent="0.3">
      <c r="A23" s="76"/>
      <c r="B23" s="77"/>
      <c r="C23" s="77"/>
      <c r="D23" s="77"/>
      <c r="E23" s="77"/>
      <c r="F23" s="77"/>
      <c r="G23" s="77"/>
      <c r="H23" s="77"/>
      <c r="I23" s="77"/>
      <c r="J23" s="77"/>
      <c r="K23" s="77"/>
      <c r="L23" s="16"/>
      <c r="M23" s="78"/>
    </row>
    <row r="24" spans="1:13" x14ac:dyDescent="0.3">
      <c r="A24" s="76"/>
      <c r="B24" s="77"/>
      <c r="C24" s="77"/>
      <c r="D24" s="77"/>
      <c r="E24" s="77"/>
      <c r="F24" s="77"/>
      <c r="G24" s="77"/>
      <c r="H24" s="77"/>
      <c r="I24" s="77"/>
      <c r="J24" s="77"/>
      <c r="K24" s="77"/>
      <c r="L24" s="16"/>
      <c r="M24" s="78"/>
    </row>
    <row r="25" spans="1:13" x14ac:dyDescent="0.3">
      <c r="A25" s="48"/>
      <c r="B25" s="117" t="s">
        <v>25</v>
      </c>
      <c r="C25" s="118"/>
      <c r="D25" s="117" t="s">
        <v>26</v>
      </c>
      <c r="E25" s="118"/>
      <c r="F25" s="117" t="s">
        <v>27</v>
      </c>
      <c r="G25" s="118"/>
      <c r="H25" s="117" t="s">
        <v>28</v>
      </c>
      <c r="I25" s="118"/>
      <c r="J25" s="117" t="s">
        <v>29</v>
      </c>
      <c r="K25" s="118"/>
      <c r="L25" s="117" t="s">
        <v>30</v>
      </c>
      <c r="M25" s="118"/>
    </row>
    <row r="26" spans="1:13" x14ac:dyDescent="0.3">
      <c r="A26" s="49" t="s">
        <v>31</v>
      </c>
      <c r="B26" s="50" t="s">
        <v>32</v>
      </c>
      <c r="C26" s="50" t="s">
        <v>33</v>
      </c>
      <c r="D26" s="50" t="s">
        <v>32</v>
      </c>
      <c r="E26" s="50" t="s">
        <v>33</v>
      </c>
      <c r="F26" s="50" t="s">
        <v>32</v>
      </c>
      <c r="G26" s="50" t="s">
        <v>33</v>
      </c>
      <c r="H26" s="50" t="s">
        <v>32</v>
      </c>
      <c r="I26" s="50" t="s">
        <v>33</v>
      </c>
      <c r="J26" s="50" t="s">
        <v>32</v>
      </c>
      <c r="K26" s="50" t="s">
        <v>33</v>
      </c>
      <c r="L26" s="50" t="s">
        <v>32</v>
      </c>
      <c r="M26" s="50" t="s">
        <v>33</v>
      </c>
    </row>
    <row r="27" spans="1:13" x14ac:dyDescent="0.3">
      <c r="A27" s="79"/>
      <c r="B27" s="53" t="s">
        <v>9</v>
      </c>
      <c r="C27" s="53" t="s">
        <v>4</v>
      </c>
      <c r="D27" s="53" t="s">
        <v>9</v>
      </c>
      <c r="E27" s="53" t="s">
        <v>4</v>
      </c>
      <c r="F27" s="53" t="s">
        <v>9</v>
      </c>
      <c r="G27" s="53" t="s">
        <v>4</v>
      </c>
      <c r="H27" s="53" t="s">
        <v>9</v>
      </c>
      <c r="I27" s="53" t="s">
        <v>4</v>
      </c>
      <c r="J27" s="53" t="s">
        <v>9</v>
      </c>
      <c r="K27" s="53" t="s">
        <v>4</v>
      </c>
      <c r="L27" s="53" t="s">
        <v>9</v>
      </c>
      <c r="M27" s="53" t="s">
        <v>4</v>
      </c>
    </row>
    <row r="28" spans="1:13" ht="37.5" x14ac:dyDescent="0.3">
      <c r="A28" s="80" t="s">
        <v>44</v>
      </c>
      <c r="B28" s="81"/>
      <c r="C28" s="15"/>
      <c r="D28" s="81"/>
      <c r="E28" s="15"/>
      <c r="F28" s="81"/>
      <c r="G28" s="15"/>
      <c r="H28" s="8"/>
      <c r="I28" s="81"/>
      <c r="J28" s="13"/>
      <c r="K28" s="81"/>
      <c r="L28" s="82"/>
      <c r="M28" s="83"/>
    </row>
    <row r="29" spans="1:13" x14ac:dyDescent="0.3">
      <c r="A29" s="57"/>
      <c r="B29" s="81"/>
      <c r="C29" s="15"/>
      <c r="D29" s="81"/>
      <c r="E29" s="15"/>
      <c r="F29" s="81"/>
      <c r="G29" s="15"/>
      <c r="H29" s="8"/>
      <c r="I29" s="81"/>
      <c r="J29" s="84"/>
      <c r="K29" s="81"/>
      <c r="L29" s="82"/>
      <c r="M29" s="85"/>
    </row>
    <row r="30" spans="1:13" ht="37.5" x14ac:dyDescent="0.3">
      <c r="A30" s="61" t="s">
        <v>45</v>
      </c>
      <c r="B30" s="58">
        <v>0</v>
      </c>
      <c r="C30" s="58">
        <v>0</v>
      </c>
      <c r="D30" s="58">
        <v>0</v>
      </c>
      <c r="E30" s="58">
        <v>0</v>
      </c>
      <c r="F30" s="58">
        <v>0</v>
      </c>
      <c r="G30" s="58">
        <v>0</v>
      </c>
      <c r="H30" s="58">
        <v>0</v>
      </c>
      <c r="I30" s="58">
        <v>0</v>
      </c>
      <c r="J30" s="58">
        <v>0</v>
      </c>
      <c r="K30" s="58">
        <v>0</v>
      </c>
      <c r="L30" s="58">
        <v>0</v>
      </c>
      <c r="M30" s="58">
        <v>0</v>
      </c>
    </row>
    <row r="31" spans="1:13" x14ac:dyDescent="0.3">
      <c r="A31" s="86"/>
      <c r="B31" s="58"/>
      <c r="C31" s="41"/>
      <c r="D31" s="58"/>
      <c r="E31" s="41"/>
      <c r="F31" s="58"/>
      <c r="G31" s="41"/>
      <c r="H31" s="62"/>
      <c r="I31" s="58"/>
      <c r="J31" s="58"/>
      <c r="K31" s="58"/>
      <c r="L31" s="70"/>
      <c r="M31" s="59"/>
    </row>
    <row r="32" spans="1:13" x14ac:dyDescent="0.3">
      <c r="A32" s="64" t="s">
        <v>39</v>
      </c>
      <c r="B32" s="65">
        <v>0</v>
      </c>
      <c r="C32" s="65">
        <v>0</v>
      </c>
      <c r="D32" s="65">
        <v>0</v>
      </c>
      <c r="E32" s="65">
        <v>0</v>
      </c>
      <c r="F32" s="65">
        <v>0</v>
      </c>
      <c r="G32" s="65">
        <v>0</v>
      </c>
      <c r="H32" s="65">
        <v>0</v>
      </c>
      <c r="I32" s="65">
        <v>0</v>
      </c>
      <c r="J32" s="65">
        <v>0</v>
      </c>
      <c r="K32" s="65">
        <v>0</v>
      </c>
      <c r="L32" s="65">
        <v>0</v>
      </c>
      <c r="M32" s="65">
        <v>0</v>
      </c>
    </row>
    <row r="33" spans="1:15" ht="37.5" x14ac:dyDescent="0.3">
      <c r="A33" s="87" t="s">
        <v>46</v>
      </c>
      <c r="B33" s="58"/>
      <c r="C33" s="41"/>
      <c r="D33" s="58"/>
      <c r="E33" s="41"/>
      <c r="F33" s="58"/>
      <c r="G33" s="41"/>
      <c r="H33" s="55"/>
      <c r="I33" s="58"/>
      <c r="J33" s="41"/>
      <c r="K33" s="58"/>
      <c r="L33" s="70"/>
      <c r="M33" s="59"/>
    </row>
    <row r="34" spans="1:15" ht="37.5" x14ac:dyDescent="0.3">
      <c r="A34" s="88" t="s">
        <v>47</v>
      </c>
      <c r="B34" s="58"/>
      <c r="C34" s="41"/>
      <c r="D34" s="58"/>
      <c r="E34" s="41"/>
      <c r="F34" s="58"/>
      <c r="G34" s="41"/>
      <c r="H34" s="58"/>
      <c r="I34" s="58"/>
      <c r="J34" s="89"/>
      <c r="K34" s="58"/>
      <c r="L34" s="70"/>
      <c r="M34" s="59"/>
    </row>
    <row r="35" spans="1:15" x14ac:dyDescent="0.3">
      <c r="A35" s="86" t="s">
        <v>48</v>
      </c>
      <c r="B35" s="58">
        <v>0</v>
      </c>
      <c r="C35" s="58">
        <v>0</v>
      </c>
      <c r="D35" s="58">
        <v>0</v>
      </c>
      <c r="E35" s="58">
        <v>0</v>
      </c>
      <c r="F35" s="58">
        <v>0</v>
      </c>
      <c r="G35" s="58">
        <v>0</v>
      </c>
      <c r="H35" s="58">
        <v>0</v>
      </c>
      <c r="I35" s="58">
        <v>0</v>
      </c>
      <c r="J35" s="41">
        <v>0</v>
      </c>
      <c r="K35" s="58">
        <v>0</v>
      </c>
      <c r="L35" s="70">
        <f>H35+J35</f>
        <v>0</v>
      </c>
      <c r="M35" s="59">
        <f>I35+K35</f>
        <v>0</v>
      </c>
    </row>
    <row r="36" spans="1:15" x14ac:dyDescent="0.3">
      <c r="A36" s="73"/>
      <c r="B36" s="58"/>
      <c r="C36" s="41"/>
      <c r="D36" s="58"/>
      <c r="E36" s="41"/>
      <c r="F36" s="58"/>
      <c r="G36" s="41"/>
      <c r="H36" s="58"/>
      <c r="I36" s="58"/>
      <c r="J36" s="41"/>
      <c r="K36" s="58"/>
      <c r="L36" s="70"/>
      <c r="M36" s="59"/>
    </row>
    <row r="37" spans="1:15" x14ac:dyDescent="0.3">
      <c r="A37" s="86"/>
      <c r="B37" s="58"/>
      <c r="C37" s="41"/>
      <c r="D37" s="58"/>
      <c r="E37" s="41"/>
      <c r="F37" s="58"/>
      <c r="G37" s="41"/>
      <c r="H37" s="58"/>
      <c r="I37" s="58"/>
      <c r="J37" s="89"/>
      <c r="K37" s="89"/>
      <c r="L37" s="70"/>
      <c r="M37" s="59"/>
    </row>
    <row r="38" spans="1:15" x14ac:dyDescent="0.3">
      <c r="A38" s="90"/>
      <c r="B38" s="58"/>
      <c r="C38" s="41"/>
      <c r="D38" s="58"/>
      <c r="E38" s="41"/>
      <c r="F38" s="58"/>
      <c r="G38" s="41"/>
      <c r="H38" s="62"/>
      <c r="I38" s="58"/>
      <c r="J38" s="89"/>
      <c r="K38" s="89"/>
      <c r="L38" s="70"/>
      <c r="M38" s="59"/>
    </row>
    <row r="39" spans="1:15" x14ac:dyDescent="0.3">
      <c r="A39" s="74" t="s">
        <v>39</v>
      </c>
      <c r="B39" s="65">
        <v>0</v>
      </c>
      <c r="C39" s="65">
        <v>0</v>
      </c>
      <c r="D39" s="65">
        <v>0</v>
      </c>
      <c r="E39" s="65">
        <v>0</v>
      </c>
      <c r="F39" s="65">
        <v>0</v>
      </c>
      <c r="G39" s="65">
        <v>0</v>
      </c>
      <c r="H39" s="65">
        <f>SUM(H35)</f>
        <v>0</v>
      </c>
      <c r="I39" s="65">
        <v>0</v>
      </c>
      <c r="J39" s="65">
        <f>SUM(J35:J38)</f>
        <v>0</v>
      </c>
      <c r="K39" s="65">
        <f>SUM(K35:K38)</f>
        <v>0</v>
      </c>
      <c r="L39" s="65">
        <f>SUM(L35:L38)</f>
        <v>0</v>
      </c>
      <c r="M39" s="65">
        <f>SUM(M35:M38)</f>
        <v>0</v>
      </c>
    </row>
    <row r="40" spans="1:15" ht="37.5" x14ac:dyDescent="0.3">
      <c r="A40" s="91" t="s">
        <v>49</v>
      </c>
      <c r="B40" s="69"/>
      <c r="C40" s="92"/>
      <c r="D40" s="69"/>
      <c r="E40" s="92"/>
      <c r="F40" s="69"/>
      <c r="G40" s="92"/>
      <c r="H40" s="69"/>
      <c r="I40" s="69"/>
      <c r="J40" s="92"/>
      <c r="K40" s="69"/>
      <c r="L40" s="93"/>
      <c r="M40" s="56"/>
    </row>
    <row r="41" spans="1:15" x14ac:dyDescent="0.3">
      <c r="A41" s="61" t="s">
        <v>50</v>
      </c>
      <c r="B41" s="58">
        <v>0</v>
      </c>
      <c r="C41" s="58">
        <v>0</v>
      </c>
      <c r="D41" s="58">
        <v>0</v>
      </c>
      <c r="E41" s="58">
        <v>0</v>
      </c>
      <c r="F41" s="58">
        <v>0</v>
      </c>
      <c r="G41" s="58">
        <v>0</v>
      </c>
      <c r="H41" s="58">
        <v>0</v>
      </c>
      <c r="I41" s="58">
        <v>0</v>
      </c>
      <c r="J41" s="58">
        <v>0</v>
      </c>
      <c r="K41" s="58">
        <v>0</v>
      </c>
      <c r="L41" s="59">
        <f>D41+F41+H41+J41</f>
        <v>0</v>
      </c>
      <c r="M41" s="59">
        <f>E41+G41+I41+K41</f>
        <v>0</v>
      </c>
    </row>
    <row r="42" spans="1:15" x14ac:dyDescent="0.3">
      <c r="A42" s="57"/>
      <c r="B42" s="58"/>
      <c r="C42" s="41"/>
      <c r="D42" s="58"/>
      <c r="E42" s="41"/>
      <c r="F42" s="58"/>
      <c r="G42" s="89"/>
      <c r="H42" s="41"/>
      <c r="I42" s="58"/>
      <c r="J42" s="41"/>
      <c r="K42" s="58"/>
      <c r="L42" s="70"/>
      <c r="M42" s="59"/>
    </row>
    <row r="43" spans="1:15" x14ac:dyDescent="0.3">
      <c r="A43" s="74" t="s">
        <v>39</v>
      </c>
      <c r="B43" s="65">
        <f t="shared" ref="B43:M43" si="4">SUM(B41:B42)</f>
        <v>0</v>
      </c>
      <c r="C43" s="65">
        <f t="shared" si="4"/>
        <v>0</v>
      </c>
      <c r="D43" s="65">
        <f t="shared" si="4"/>
        <v>0</v>
      </c>
      <c r="E43" s="65">
        <f t="shared" si="4"/>
        <v>0</v>
      </c>
      <c r="F43" s="65">
        <f t="shared" si="4"/>
        <v>0</v>
      </c>
      <c r="G43" s="65">
        <f t="shared" si="4"/>
        <v>0</v>
      </c>
      <c r="H43" s="65">
        <f t="shared" si="4"/>
        <v>0</v>
      </c>
      <c r="I43" s="65">
        <f t="shared" si="4"/>
        <v>0</v>
      </c>
      <c r="J43" s="65">
        <f t="shared" si="4"/>
        <v>0</v>
      </c>
      <c r="K43" s="65">
        <f t="shared" si="4"/>
        <v>0</v>
      </c>
      <c r="L43" s="65">
        <f t="shared" si="4"/>
        <v>0</v>
      </c>
      <c r="M43" s="65">
        <f t="shared" si="4"/>
        <v>0</v>
      </c>
      <c r="N43" s="82"/>
      <c r="O43" s="16"/>
    </row>
    <row r="44" spans="1:15" x14ac:dyDescent="0.3">
      <c r="A44" s="74" t="s">
        <v>51</v>
      </c>
      <c r="B44" s="65">
        <f t="shared" ref="B44:M44" si="5">SUM(B15,B22,B32,B39,B43)</f>
        <v>0</v>
      </c>
      <c r="C44" s="65">
        <f t="shared" si="5"/>
        <v>0</v>
      </c>
      <c r="D44" s="65">
        <f t="shared" si="5"/>
        <v>0</v>
      </c>
      <c r="E44" s="65">
        <f t="shared" si="5"/>
        <v>0</v>
      </c>
      <c r="F44" s="65">
        <f t="shared" si="5"/>
        <v>0</v>
      </c>
      <c r="G44" s="65">
        <f t="shared" si="5"/>
        <v>0</v>
      </c>
      <c r="H44" s="65">
        <f t="shared" si="5"/>
        <v>2</v>
      </c>
      <c r="I44" s="75">
        <f t="shared" si="5"/>
        <v>950000</v>
      </c>
      <c r="J44" s="65">
        <f t="shared" si="5"/>
        <v>7</v>
      </c>
      <c r="K44" s="75">
        <f t="shared" si="5"/>
        <v>1735000</v>
      </c>
      <c r="L44" s="65">
        <f t="shared" si="5"/>
        <v>9</v>
      </c>
      <c r="M44" s="75">
        <f t="shared" si="5"/>
        <v>2685000</v>
      </c>
      <c r="N44" s="99"/>
      <c r="O44" s="16"/>
    </row>
    <row r="45" spans="1:15" x14ac:dyDescent="0.3">
      <c r="K45" s="94"/>
      <c r="L45" s="16"/>
      <c r="M45" s="96"/>
      <c r="N45" s="16"/>
      <c r="O45" s="16"/>
    </row>
    <row r="46" spans="1:15" x14ac:dyDescent="0.3">
      <c r="A46" s="16"/>
      <c r="B46" s="15"/>
      <c r="C46" s="15"/>
      <c r="D46" s="15"/>
      <c r="E46" s="15"/>
      <c r="F46" s="15"/>
      <c r="G46" s="15"/>
      <c r="H46" s="13"/>
      <c r="I46" s="15"/>
      <c r="J46" s="13"/>
      <c r="K46" s="15"/>
      <c r="L46" s="16"/>
      <c r="M46" s="16"/>
    </row>
    <row r="49" spans="1:11" x14ac:dyDescent="0.3">
      <c r="B49" s="47"/>
      <c r="C49" s="47"/>
      <c r="D49" s="47"/>
      <c r="E49" s="47"/>
      <c r="F49" s="47"/>
      <c r="G49" s="47"/>
      <c r="I49" s="47"/>
      <c r="K49" s="47"/>
    </row>
    <row r="50" spans="1:11" x14ac:dyDescent="0.3">
      <c r="B50" s="47"/>
      <c r="C50" s="47"/>
      <c r="D50" s="47"/>
      <c r="E50" s="47"/>
      <c r="F50" s="47"/>
      <c r="G50" s="47"/>
      <c r="I50" s="47"/>
      <c r="K50" s="47"/>
    </row>
    <row r="51" spans="1:11" x14ac:dyDescent="0.3">
      <c r="B51" s="47"/>
      <c r="C51" s="47"/>
      <c r="D51" s="47"/>
      <c r="E51" s="47"/>
      <c r="F51" s="47"/>
      <c r="G51" s="47"/>
      <c r="I51" s="47"/>
      <c r="K51" s="47"/>
    </row>
    <row r="52" spans="1:11" x14ac:dyDescent="0.3">
      <c r="B52" s="47"/>
      <c r="C52" s="47"/>
      <c r="D52" s="47"/>
      <c r="E52" s="47"/>
      <c r="F52" s="47"/>
      <c r="G52" s="47"/>
      <c r="I52" s="47"/>
      <c r="K52" s="47"/>
    </row>
    <row r="53" spans="1:11" x14ac:dyDescent="0.3">
      <c r="B53" s="47"/>
      <c r="C53" s="47"/>
      <c r="D53" s="47"/>
      <c r="E53" s="47"/>
      <c r="F53" s="47"/>
      <c r="G53" s="47"/>
      <c r="I53" s="47"/>
      <c r="K53" s="47"/>
    </row>
    <row r="54" spans="1:11" x14ac:dyDescent="0.3">
      <c r="A54" s="95"/>
      <c r="B54" s="77"/>
      <c r="C54" s="77"/>
      <c r="D54" s="77"/>
      <c r="E54" s="77"/>
      <c r="F54" s="77"/>
      <c r="G54" s="77"/>
      <c r="H54" s="95"/>
      <c r="I54" s="77"/>
      <c r="J54" s="97"/>
      <c r="K54" s="77"/>
    </row>
    <row r="55" spans="1:11" x14ac:dyDescent="0.3">
      <c r="A55" s="97"/>
      <c r="B55" s="94"/>
      <c r="C55" s="94"/>
      <c r="D55" s="94"/>
      <c r="E55" s="94"/>
      <c r="F55" s="94"/>
      <c r="G55" s="94"/>
      <c r="H55" s="16"/>
      <c r="I55" s="94"/>
      <c r="J55" s="16"/>
      <c r="K55" s="94"/>
    </row>
    <row r="56" spans="1:11" x14ac:dyDescent="0.3">
      <c r="A56" s="97"/>
      <c r="B56" s="94"/>
      <c r="C56" s="94"/>
      <c r="D56" s="94"/>
      <c r="E56" s="94"/>
      <c r="F56" s="94"/>
      <c r="G56" s="94"/>
      <c r="H56" s="16"/>
      <c r="I56" s="94"/>
      <c r="J56" s="16"/>
      <c r="K56" s="94"/>
    </row>
    <row r="57" spans="1:11" x14ac:dyDescent="0.3">
      <c r="A57" s="16"/>
      <c r="B57" s="15"/>
      <c r="C57" s="15"/>
      <c r="D57" s="15"/>
      <c r="E57" s="15"/>
      <c r="F57" s="15"/>
      <c r="G57" s="15"/>
      <c r="H57" s="13"/>
      <c r="I57" s="15"/>
      <c r="J57" s="13"/>
      <c r="K57" s="15"/>
    </row>
    <row r="58" spans="1:11" x14ac:dyDescent="0.3">
      <c r="A58" s="16"/>
      <c r="B58" s="15"/>
      <c r="C58" s="15"/>
      <c r="D58" s="15"/>
      <c r="E58" s="98"/>
      <c r="F58" s="15"/>
      <c r="G58" s="15"/>
      <c r="H58" s="13"/>
      <c r="I58" s="15"/>
      <c r="J58" s="13"/>
      <c r="K58" s="15"/>
    </row>
    <row r="59" spans="1:11" x14ac:dyDescent="0.3">
      <c r="A59" s="16"/>
      <c r="B59" s="15"/>
      <c r="C59" s="15"/>
      <c r="D59" s="15"/>
      <c r="E59" s="15"/>
      <c r="F59" s="15"/>
      <c r="G59" s="15"/>
      <c r="H59" s="13"/>
      <c r="I59" s="15"/>
      <c r="J59" s="13"/>
      <c r="K59" s="15"/>
    </row>
    <row r="60" spans="1:11" x14ac:dyDescent="0.3">
      <c r="A60" s="16"/>
      <c r="B60" s="15"/>
      <c r="C60" s="15"/>
      <c r="D60" s="15"/>
      <c r="E60" s="15"/>
      <c r="F60" s="15"/>
      <c r="G60" s="15"/>
      <c r="H60" s="13"/>
      <c r="I60" s="15"/>
      <c r="J60" s="13"/>
      <c r="K60" s="15"/>
    </row>
    <row r="61" spans="1:11" x14ac:dyDescent="0.3">
      <c r="A61" s="16"/>
      <c r="B61" s="15"/>
      <c r="C61" s="15"/>
      <c r="D61" s="15"/>
      <c r="E61" s="15"/>
      <c r="F61" s="15"/>
      <c r="G61" s="15"/>
      <c r="H61" s="13"/>
      <c r="I61" s="15"/>
      <c r="J61" s="13"/>
      <c r="K61" s="15"/>
    </row>
    <row r="62" spans="1:11" x14ac:dyDescent="0.3">
      <c r="A62" s="16"/>
      <c r="B62" s="15"/>
      <c r="C62" s="15"/>
      <c r="D62" s="15"/>
      <c r="E62" s="15"/>
      <c r="F62" s="15"/>
      <c r="G62" s="15"/>
      <c r="H62" s="13"/>
      <c r="I62" s="15"/>
      <c r="J62" s="13"/>
      <c r="K62" s="15"/>
    </row>
    <row r="63" spans="1:11" x14ac:dyDescent="0.3">
      <c r="A63" s="76"/>
      <c r="B63" s="77"/>
      <c r="C63" s="77"/>
      <c r="D63" s="77"/>
      <c r="E63" s="77"/>
      <c r="F63" s="77"/>
      <c r="G63" s="77"/>
      <c r="H63" s="77"/>
      <c r="I63" s="77"/>
      <c r="J63" s="77"/>
      <c r="K63" s="77"/>
    </row>
    <row r="64" spans="1:11" x14ac:dyDescent="0.3">
      <c r="A64" s="97"/>
      <c r="B64" s="15"/>
      <c r="C64" s="15"/>
      <c r="D64" s="15"/>
      <c r="E64" s="15"/>
      <c r="F64" s="15"/>
      <c r="G64" s="15"/>
      <c r="H64" s="13"/>
      <c r="I64" s="15"/>
      <c r="J64" s="13"/>
      <c r="K64" s="15"/>
    </row>
    <row r="65" spans="1:11" x14ac:dyDescent="0.3">
      <c r="A65" s="16"/>
      <c r="B65" s="15"/>
      <c r="C65" s="15"/>
      <c r="D65" s="15"/>
      <c r="E65" s="15"/>
      <c r="F65" s="15"/>
      <c r="G65" s="15"/>
      <c r="H65" s="13"/>
      <c r="I65" s="15"/>
      <c r="J65" s="13"/>
      <c r="K65" s="15"/>
    </row>
    <row r="66" spans="1:11" x14ac:dyDescent="0.3">
      <c r="A66" s="76"/>
      <c r="B66" s="77"/>
      <c r="C66" s="77"/>
      <c r="D66" s="77"/>
      <c r="E66" s="77"/>
      <c r="F66" s="77"/>
      <c r="G66" s="77"/>
      <c r="H66" s="77"/>
      <c r="I66" s="77"/>
      <c r="J66" s="77"/>
      <c r="K66" s="77"/>
    </row>
    <row r="67" spans="1:11" x14ac:dyDescent="0.3">
      <c r="A67" s="76"/>
      <c r="B67" s="77"/>
      <c r="C67" s="77"/>
      <c r="D67" s="77"/>
      <c r="E67" s="77"/>
      <c r="F67" s="77"/>
      <c r="G67" s="77"/>
      <c r="H67" s="77"/>
      <c r="I67" s="77"/>
      <c r="J67" s="77"/>
      <c r="K67" s="77"/>
    </row>
    <row r="68" spans="1:11" x14ac:dyDescent="0.3">
      <c r="A68" s="16"/>
      <c r="B68" s="15"/>
      <c r="C68" s="15"/>
      <c r="D68" s="15"/>
      <c r="E68" s="15"/>
      <c r="F68" s="15"/>
      <c r="G68" s="15"/>
      <c r="H68" s="13"/>
      <c r="I68" s="15"/>
      <c r="J68" s="13"/>
      <c r="K68" s="15"/>
    </row>
    <row r="69" spans="1:11" x14ac:dyDescent="0.3">
      <c r="A69" s="16"/>
      <c r="B69" s="94"/>
      <c r="C69" s="94"/>
      <c r="D69" s="94"/>
      <c r="E69" s="94"/>
      <c r="F69" s="94"/>
      <c r="G69" s="94"/>
      <c r="H69" s="16"/>
      <c r="I69" s="15"/>
      <c r="J69" s="16"/>
      <c r="K69" s="15"/>
    </row>
    <row r="70" spans="1:11" x14ac:dyDescent="0.3">
      <c r="A70" s="16"/>
      <c r="B70" s="15"/>
      <c r="C70" s="15"/>
      <c r="D70" s="15"/>
      <c r="E70" s="15"/>
      <c r="F70" s="15"/>
      <c r="G70" s="15"/>
      <c r="H70" s="13"/>
      <c r="I70" s="15"/>
      <c r="J70" s="13"/>
      <c r="K70" s="15"/>
    </row>
  </sheetData>
  <mergeCells count="16">
    <mergeCell ref="L25:M25"/>
    <mergeCell ref="A2:M2"/>
    <mergeCell ref="A3:M3"/>
    <mergeCell ref="A4:M4"/>
    <mergeCell ref="A5:K5"/>
    <mergeCell ref="B6:C6"/>
    <mergeCell ref="D6:E6"/>
    <mergeCell ref="F6:G6"/>
    <mergeCell ref="H6:I6"/>
    <mergeCell ref="J6:K6"/>
    <mergeCell ref="L6:M6"/>
    <mergeCell ref="B25:C25"/>
    <mergeCell ref="D25:E25"/>
    <mergeCell ref="F25:G25"/>
    <mergeCell ref="H25:I25"/>
    <mergeCell ref="J25:K25"/>
  </mergeCells>
  <pageMargins left="0.39370078740157483" right="0.15748031496062992" top="0.39370078740157483" bottom="0.72" header="0.31496062992125984" footer="0.47"/>
  <pageSetup paperSize="9" orientation="landscape" r:id="rId1"/>
  <headerFooter>
    <oddFooter>&amp;C&amp;"TH SarabunIT๙,ตัวหนา"&amp;P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"/>
  <sheetViews>
    <sheetView view="pageBreakPreview" zoomScale="90" zoomScaleNormal="100" zoomScaleSheetLayoutView="90" workbookViewId="0">
      <selection activeCell="C13" sqref="C13"/>
    </sheetView>
  </sheetViews>
  <sheetFormatPr defaultColWidth="9.140625" defaultRowHeight="20.25" x14ac:dyDescent="0.3"/>
  <cols>
    <col min="1" max="1" width="4.5703125" style="5" customWidth="1"/>
    <col min="2" max="2" width="18" style="6" customWidth="1"/>
    <col min="3" max="3" width="18.140625" style="102" customWidth="1"/>
    <col min="4" max="4" width="16.140625" style="102" customWidth="1"/>
    <col min="5" max="7" width="9.5703125" style="102" customWidth="1"/>
    <col min="8" max="9" width="10.85546875" style="102" bestFit="1" customWidth="1"/>
    <col min="10" max="10" width="15.140625" style="102" customWidth="1"/>
    <col min="11" max="11" width="17.28515625" style="102" customWidth="1"/>
    <col min="12" max="12" width="13.140625" style="102" customWidth="1"/>
    <col min="13" max="16384" width="9.140625" style="102"/>
  </cols>
  <sheetData>
    <row r="1" spans="1:16" ht="22.5" customHeight="1" x14ac:dyDescent="0.3">
      <c r="A1" s="130" t="s">
        <v>10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4"/>
      <c r="N1" s="4"/>
      <c r="O1" s="4"/>
      <c r="P1" s="4"/>
    </row>
    <row r="2" spans="1:16" ht="22.5" customHeight="1" x14ac:dyDescent="0.3">
      <c r="A2" s="130" t="s">
        <v>52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4"/>
      <c r="N2" s="4"/>
      <c r="O2" s="4"/>
      <c r="P2" s="4"/>
    </row>
    <row r="3" spans="1:16" ht="22.5" customHeight="1" x14ac:dyDescent="0.3">
      <c r="A3" s="130" t="s">
        <v>11</v>
      </c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4"/>
      <c r="N3" s="4"/>
      <c r="O3" s="4"/>
      <c r="P3" s="4"/>
    </row>
    <row r="4" spans="1:16" ht="22.5" customHeight="1" x14ac:dyDescent="0.3">
      <c r="A4" s="130" t="s">
        <v>15</v>
      </c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  <c r="M4" s="4"/>
      <c r="N4" s="4"/>
      <c r="O4" s="4"/>
      <c r="P4" s="4"/>
    </row>
    <row r="5" spans="1:16" ht="22.5" customHeight="1" x14ac:dyDescent="0.3">
      <c r="L5" s="25" t="s">
        <v>22</v>
      </c>
    </row>
    <row r="6" spans="1:16" x14ac:dyDescent="0.3">
      <c r="A6" s="4" t="s">
        <v>53</v>
      </c>
      <c r="C6" s="4"/>
      <c r="D6" s="4"/>
    </row>
    <row r="7" spans="1:16" ht="23.25" customHeight="1" x14ac:dyDescent="0.3">
      <c r="A7" s="131" t="s">
        <v>54</v>
      </c>
      <c r="B7" s="131"/>
      <c r="C7" s="131"/>
      <c r="D7" s="131"/>
      <c r="E7" s="131"/>
      <c r="F7" s="131"/>
      <c r="G7" s="131"/>
    </row>
    <row r="8" spans="1:16" x14ac:dyDescent="0.3">
      <c r="B8" s="101" t="s">
        <v>55</v>
      </c>
    </row>
    <row r="9" spans="1:16" x14ac:dyDescent="0.3">
      <c r="B9" s="4" t="s">
        <v>36</v>
      </c>
    </row>
    <row r="10" spans="1:16" x14ac:dyDescent="0.3">
      <c r="A10" s="121" t="s">
        <v>0</v>
      </c>
      <c r="B10" s="124" t="s">
        <v>9</v>
      </c>
      <c r="C10" s="121" t="s">
        <v>5</v>
      </c>
      <c r="D10" s="26" t="s">
        <v>1</v>
      </c>
      <c r="E10" s="127" t="s">
        <v>12</v>
      </c>
      <c r="F10" s="128"/>
      <c r="G10" s="128"/>
      <c r="H10" s="128"/>
      <c r="I10" s="129"/>
      <c r="J10" s="26" t="s">
        <v>6</v>
      </c>
      <c r="K10" s="26" t="s">
        <v>8</v>
      </c>
      <c r="L10" s="26" t="s">
        <v>14</v>
      </c>
    </row>
    <row r="11" spans="1:16" x14ac:dyDescent="0.3">
      <c r="A11" s="122"/>
      <c r="B11" s="125"/>
      <c r="C11" s="122"/>
      <c r="D11" s="8" t="s">
        <v>2</v>
      </c>
      <c r="E11" s="26">
        <v>2561</v>
      </c>
      <c r="F11" s="26">
        <v>2562</v>
      </c>
      <c r="G11" s="26">
        <v>2563</v>
      </c>
      <c r="H11" s="26">
        <v>2564</v>
      </c>
      <c r="I11" s="26">
        <v>2565</v>
      </c>
      <c r="J11" s="9" t="s">
        <v>7</v>
      </c>
      <c r="K11" s="9" t="s">
        <v>3</v>
      </c>
      <c r="L11" s="9" t="s">
        <v>13</v>
      </c>
    </row>
    <row r="12" spans="1:16" x14ac:dyDescent="0.3">
      <c r="A12" s="123"/>
      <c r="B12" s="126"/>
      <c r="C12" s="123"/>
      <c r="D12" s="10"/>
      <c r="E12" s="10" t="s">
        <v>4</v>
      </c>
      <c r="F12" s="10" t="s">
        <v>4</v>
      </c>
      <c r="G12" s="10" t="s">
        <v>4</v>
      </c>
      <c r="H12" s="10" t="s">
        <v>4</v>
      </c>
      <c r="I12" s="10" t="s">
        <v>4</v>
      </c>
      <c r="J12" s="10"/>
      <c r="K12" s="10"/>
      <c r="L12" s="10"/>
    </row>
    <row r="13" spans="1:16" ht="157.5" customHeight="1" x14ac:dyDescent="0.3">
      <c r="A13" s="106">
        <v>1</v>
      </c>
      <c r="B13" s="107" t="s">
        <v>83</v>
      </c>
      <c r="C13" s="107" t="s">
        <v>84</v>
      </c>
      <c r="D13" s="107" t="s">
        <v>85</v>
      </c>
      <c r="E13" s="112">
        <v>0</v>
      </c>
      <c r="F13" s="112">
        <v>0</v>
      </c>
      <c r="G13" s="112">
        <v>0</v>
      </c>
      <c r="H13" s="112">
        <v>340000</v>
      </c>
      <c r="I13" s="112">
        <v>340000</v>
      </c>
      <c r="J13" s="107" t="s">
        <v>86</v>
      </c>
      <c r="K13" s="107" t="s">
        <v>87</v>
      </c>
      <c r="L13" s="106" t="s">
        <v>56</v>
      </c>
    </row>
    <row r="14" spans="1:16" s="111" customFormat="1" ht="155.25" customHeight="1" x14ac:dyDescent="0.3">
      <c r="A14" s="113"/>
      <c r="B14" s="114"/>
      <c r="C14" s="114"/>
      <c r="D14" s="114"/>
      <c r="E14" s="115"/>
      <c r="F14" s="115"/>
      <c r="G14" s="115"/>
      <c r="H14" s="115"/>
      <c r="I14" s="115"/>
      <c r="J14" s="114"/>
      <c r="K14" s="116"/>
      <c r="L14" s="113"/>
    </row>
    <row r="15" spans="1:16" x14ac:dyDescent="0.3">
      <c r="A15" s="17"/>
      <c r="B15" s="102"/>
    </row>
  </sheetData>
  <mergeCells count="9">
    <mergeCell ref="A10:A12"/>
    <mergeCell ref="B10:B12"/>
    <mergeCell ref="C10:C12"/>
    <mergeCell ref="E10:I10"/>
    <mergeCell ref="A1:L1"/>
    <mergeCell ref="A2:L2"/>
    <mergeCell ref="A3:L3"/>
    <mergeCell ref="A4:L4"/>
    <mergeCell ref="A7:G7"/>
  </mergeCells>
  <pageMargins left="0.23622047244094491" right="0.19685039370078741" top="0.31496062992125984" bottom="0.27559055118110237" header="0.27559055118110237" footer="0.63"/>
  <pageSetup paperSize="9" orientation="landscape" r:id="rId1"/>
  <headerFooter>
    <oddFooter>&amp;C&amp;"TH SarabunIT๙,ธรรมดา"&amp;P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P328"/>
  <sheetViews>
    <sheetView view="pageBreakPreview" topLeftCell="A17" zoomScale="90" zoomScaleNormal="100" zoomScaleSheetLayoutView="90" workbookViewId="0">
      <selection activeCell="N18" sqref="N18"/>
    </sheetView>
  </sheetViews>
  <sheetFormatPr defaultColWidth="9.140625" defaultRowHeight="20.25" x14ac:dyDescent="0.3"/>
  <cols>
    <col min="1" max="1" width="4.5703125" style="30" customWidth="1"/>
    <col min="2" max="2" width="17.42578125" style="6" customWidth="1"/>
    <col min="3" max="3" width="16.85546875" style="29" customWidth="1"/>
    <col min="4" max="4" width="20.5703125" style="29" customWidth="1"/>
    <col min="5" max="7" width="9.42578125" style="29" customWidth="1"/>
    <col min="8" max="8" width="10.28515625" style="29" customWidth="1"/>
    <col min="9" max="9" width="11.42578125" style="27" customWidth="1"/>
    <col min="10" max="10" width="13.140625" style="29" customWidth="1"/>
    <col min="11" max="11" width="18.5703125" style="29" customWidth="1"/>
    <col min="12" max="12" width="11.42578125" style="29" customWidth="1"/>
    <col min="13" max="16384" width="9.140625" style="29"/>
  </cols>
  <sheetData>
    <row r="1" spans="1:16" ht="21.75" customHeight="1" x14ac:dyDescent="0.3">
      <c r="A1" s="130" t="s">
        <v>10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4"/>
      <c r="N1" s="4"/>
      <c r="O1" s="4"/>
      <c r="P1" s="4"/>
    </row>
    <row r="2" spans="1:16" ht="21.75" customHeight="1" x14ac:dyDescent="0.3">
      <c r="A2" s="130" t="s">
        <v>52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4"/>
      <c r="N2" s="4"/>
      <c r="O2" s="4"/>
      <c r="P2" s="4"/>
    </row>
    <row r="3" spans="1:16" ht="21.75" customHeight="1" x14ac:dyDescent="0.3">
      <c r="A3" s="130" t="s">
        <v>11</v>
      </c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4"/>
      <c r="N3" s="4"/>
      <c r="O3" s="4"/>
      <c r="P3" s="4"/>
    </row>
    <row r="4" spans="1:16" ht="21.75" customHeight="1" x14ac:dyDescent="0.3">
      <c r="A4" s="130" t="s">
        <v>15</v>
      </c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  <c r="M4" s="4"/>
      <c r="N4" s="4"/>
      <c r="O4" s="4"/>
      <c r="P4" s="4"/>
    </row>
    <row r="5" spans="1:16" ht="21.75" customHeight="1" x14ac:dyDescent="0.3">
      <c r="A5" s="5"/>
      <c r="L5" s="25" t="s">
        <v>22</v>
      </c>
    </row>
    <row r="6" spans="1:16" s="100" customFormat="1" ht="21.75" customHeight="1" x14ac:dyDescent="0.3">
      <c r="A6" s="7" t="s">
        <v>20</v>
      </c>
      <c r="B6" s="6"/>
      <c r="C6" s="6"/>
      <c r="D6" s="6"/>
      <c r="E6" s="5"/>
      <c r="F6" s="5"/>
      <c r="G6" s="5"/>
      <c r="H6" s="5"/>
      <c r="I6" s="28"/>
    </row>
    <row r="7" spans="1:16" s="100" customFormat="1" ht="21.75" customHeight="1" x14ac:dyDescent="0.3">
      <c r="A7" s="7" t="s">
        <v>19</v>
      </c>
      <c r="B7" s="6"/>
      <c r="C7" s="6"/>
      <c r="D7" s="6"/>
      <c r="E7" s="5"/>
      <c r="F7" s="5"/>
      <c r="G7" s="5"/>
      <c r="H7" s="5"/>
      <c r="I7" s="28"/>
    </row>
    <row r="8" spans="1:16" s="100" customFormat="1" ht="21.75" customHeight="1" x14ac:dyDescent="0.3">
      <c r="A8" s="30"/>
      <c r="B8" s="101" t="s">
        <v>16</v>
      </c>
      <c r="C8" s="5"/>
      <c r="D8" s="5"/>
      <c r="E8" s="5"/>
      <c r="F8" s="5"/>
      <c r="G8" s="5"/>
      <c r="H8" s="5"/>
      <c r="I8" s="28"/>
    </row>
    <row r="9" spans="1:16" s="100" customFormat="1" ht="21.75" customHeight="1" x14ac:dyDescent="0.3">
      <c r="A9" s="30"/>
      <c r="B9" s="4" t="s">
        <v>18</v>
      </c>
      <c r="C9" s="5"/>
      <c r="D9" s="5"/>
      <c r="E9" s="5"/>
      <c r="F9" s="5"/>
      <c r="G9" s="5"/>
      <c r="H9" s="5"/>
      <c r="I9" s="28"/>
    </row>
    <row r="10" spans="1:16" x14ac:dyDescent="0.3">
      <c r="A10" s="132" t="s">
        <v>0</v>
      </c>
      <c r="B10" s="124" t="s">
        <v>9</v>
      </c>
      <c r="C10" s="121" t="s">
        <v>5</v>
      </c>
      <c r="D10" s="26" t="s">
        <v>1</v>
      </c>
      <c r="E10" s="127" t="s">
        <v>12</v>
      </c>
      <c r="F10" s="128"/>
      <c r="G10" s="128"/>
      <c r="H10" s="128"/>
      <c r="I10" s="129"/>
      <c r="J10" s="26" t="s">
        <v>6</v>
      </c>
      <c r="K10" s="26" t="s">
        <v>8</v>
      </c>
      <c r="L10" s="26" t="s">
        <v>14</v>
      </c>
    </row>
    <row r="11" spans="1:16" x14ac:dyDescent="0.3">
      <c r="A11" s="133"/>
      <c r="B11" s="125"/>
      <c r="C11" s="122"/>
      <c r="D11" s="8" t="s">
        <v>2</v>
      </c>
      <c r="E11" s="26">
        <v>2561</v>
      </c>
      <c r="F11" s="26">
        <v>2562</v>
      </c>
      <c r="G11" s="26">
        <v>2563</v>
      </c>
      <c r="H11" s="26">
        <v>2564</v>
      </c>
      <c r="I11" s="26">
        <v>2565</v>
      </c>
      <c r="J11" s="9" t="s">
        <v>7</v>
      </c>
      <c r="K11" s="9" t="s">
        <v>3</v>
      </c>
      <c r="L11" s="8" t="s">
        <v>13</v>
      </c>
    </row>
    <row r="12" spans="1:16" x14ac:dyDescent="0.3">
      <c r="A12" s="134"/>
      <c r="B12" s="126"/>
      <c r="C12" s="123"/>
      <c r="D12" s="10"/>
      <c r="E12" s="10" t="s">
        <v>4</v>
      </c>
      <c r="F12" s="10" t="s">
        <v>4</v>
      </c>
      <c r="G12" s="10" t="s">
        <v>4</v>
      </c>
      <c r="H12" s="10" t="s">
        <v>4</v>
      </c>
      <c r="I12" s="10" t="s">
        <v>4</v>
      </c>
      <c r="J12" s="10"/>
      <c r="K12" s="10"/>
      <c r="L12" s="10"/>
    </row>
    <row r="13" spans="1:16" ht="230.25" customHeight="1" x14ac:dyDescent="0.3">
      <c r="A13" s="20">
        <v>1</v>
      </c>
      <c r="B13" s="2" t="s">
        <v>57</v>
      </c>
      <c r="C13" s="2" t="s">
        <v>58</v>
      </c>
      <c r="D13" s="19" t="s">
        <v>61</v>
      </c>
      <c r="E13" s="21">
        <v>0</v>
      </c>
      <c r="F13" s="21">
        <v>0</v>
      </c>
      <c r="G13" s="21">
        <v>0</v>
      </c>
      <c r="H13" s="23">
        <v>610000</v>
      </c>
      <c r="I13" s="23">
        <v>610000</v>
      </c>
      <c r="J13" s="2" t="s">
        <v>82</v>
      </c>
      <c r="K13" s="1" t="s">
        <v>59</v>
      </c>
      <c r="L13" s="18" t="s">
        <v>60</v>
      </c>
    </row>
    <row r="14" spans="1:16" s="103" customFormat="1" ht="279.75" customHeight="1" x14ac:dyDescent="0.3">
      <c r="A14" s="20">
        <v>2</v>
      </c>
      <c r="B14" s="2" t="s">
        <v>65</v>
      </c>
      <c r="C14" s="2" t="s">
        <v>62</v>
      </c>
      <c r="D14" s="3" t="s">
        <v>72</v>
      </c>
      <c r="E14" s="21">
        <v>0</v>
      </c>
      <c r="F14" s="21">
        <v>0</v>
      </c>
      <c r="G14" s="21">
        <v>0</v>
      </c>
      <c r="H14" s="108">
        <v>0</v>
      </c>
      <c r="I14" s="108">
        <v>150000</v>
      </c>
      <c r="J14" s="1" t="s">
        <v>63</v>
      </c>
      <c r="K14" s="1" t="s">
        <v>64</v>
      </c>
      <c r="L14" s="18" t="s">
        <v>17</v>
      </c>
    </row>
    <row r="15" spans="1:16" s="103" customFormat="1" ht="204" customHeight="1" x14ac:dyDescent="0.3">
      <c r="A15" s="20">
        <v>3</v>
      </c>
      <c r="B15" s="2" t="s">
        <v>66</v>
      </c>
      <c r="C15" s="2" t="s">
        <v>67</v>
      </c>
      <c r="D15" s="109" t="s">
        <v>73</v>
      </c>
      <c r="E15" s="21">
        <v>0</v>
      </c>
      <c r="F15" s="22">
        <v>0</v>
      </c>
      <c r="G15" s="21">
        <v>0</v>
      </c>
      <c r="H15" s="21">
        <v>0</v>
      </c>
      <c r="I15" s="22">
        <v>225000</v>
      </c>
      <c r="J15" s="1" t="s">
        <v>68</v>
      </c>
      <c r="K15" s="1" t="s">
        <v>69</v>
      </c>
      <c r="L15" s="18" t="s">
        <v>17</v>
      </c>
    </row>
    <row r="16" spans="1:16" s="103" customFormat="1" ht="253.5" customHeight="1" x14ac:dyDescent="0.3">
      <c r="A16" s="20">
        <v>4</v>
      </c>
      <c r="B16" s="2" t="s">
        <v>70</v>
      </c>
      <c r="C16" s="2" t="s">
        <v>67</v>
      </c>
      <c r="D16" s="109" t="s">
        <v>89</v>
      </c>
      <c r="E16" s="21">
        <v>0</v>
      </c>
      <c r="F16" s="22">
        <v>0</v>
      </c>
      <c r="G16" s="21">
        <v>0</v>
      </c>
      <c r="H16" s="21">
        <v>0</v>
      </c>
      <c r="I16" s="22">
        <v>200000</v>
      </c>
      <c r="J16" s="1" t="s">
        <v>68</v>
      </c>
      <c r="K16" s="1" t="s">
        <v>69</v>
      </c>
      <c r="L16" s="18" t="s">
        <v>17</v>
      </c>
    </row>
    <row r="17" spans="1:12" s="103" customFormat="1" ht="201.75" customHeight="1" x14ac:dyDescent="0.3">
      <c r="A17" s="20">
        <v>5</v>
      </c>
      <c r="B17" s="2" t="s">
        <v>71</v>
      </c>
      <c r="C17" s="2" t="s">
        <v>67</v>
      </c>
      <c r="D17" s="109" t="s">
        <v>88</v>
      </c>
      <c r="E17" s="21">
        <v>0</v>
      </c>
      <c r="F17" s="22">
        <v>0</v>
      </c>
      <c r="G17" s="21">
        <v>0</v>
      </c>
      <c r="H17" s="21">
        <v>0</v>
      </c>
      <c r="I17" s="22">
        <v>200000</v>
      </c>
      <c r="J17" s="1" t="s">
        <v>68</v>
      </c>
      <c r="K17" s="1" t="s">
        <v>69</v>
      </c>
      <c r="L17" s="18" t="s">
        <v>17</v>
      </c>
    </row>
    <row r="18" spans="1:12" s="103" customFormat="1" ht="210.75" customHeight="1" x14ac:dyDescent="0.3">
      <c r="A18" s="20">
        <v>6</v>
      </c>
      <c r="B18" s="2" t="s">
        <v>74</v>
      </c>
      <c r="C18" s="2" t="s">
        <v>67</v>
      </c>
      <c r="D18" s="109" t="s">
        <v>90</v>
      </c>
      <c r="E18" s="21">
        <v>0</v>
      </c>
      <c r="F18" s="22">
        <v>0</v>
      </c>
      <c r="G18" s="21">
        <v>0</v>
      </c>
      <c r="H18" s="21">
        <v>0</v>
      </c>
      <c r="I18" s="22">
        <v>200000</v>
      </c>
      <c r="J18" s="1" t="s">
        <v>68</v>
      </c>
      <c r="K18" s="1" t="s">
        <v>69</v>
      </c>
      <c r="L18" s="18" t="s">
        <v>17</v>
      </c>
    </row>
    <row r="19" spans="1:12" x14ac:dyDescent="0.3">
      <c r="A19" s="31"/>
      <c r="B19" s="11"/>
      <c r="C19" s="14"/>
      <c r="D19" s="13"/>
      <c r="E19" s="43">
        <f>SUM(E13:E13)</f>
        <v>0</v>
      </c>
      <c r="F19" s="43">
        <f>SUM(F13:F13)</f>
        <v>0</v>
      </c>
      <c r="G19" s="43">
        <f>SUM(G13:G13)</f>
        <v>0</v>
      </c>
      <c r="H19" s="43">
        <f>SUM(H13:H13)</f>
        <v>610000</v>
      </c>
      <c r="I19" s="43">
        <f>SUM(I13:I13)</f>
        <v>610000</v>
      </c>
      <c r="J19" s="13"/>
      <c r="K19" s="13"/>
      <c r="L19" s="13"/>
    </row>
    <row r="20" spans="1:12" x14ac:dyDescent="0.3">
      <c r="A20" s="31"/>
      <c r="B20" s="11"/>
      <c r="C20" s="14"/>
      <c r="D20" s="13"/>
      <c r="E20" s="15">
        <f>COUNT(E13:E13)</f>
        <v>1</v>
      </c>
      <c r="F20" s="15">
        <f>COUNT(F13:F13)</f>
        <v>1</v>
      </c>
      <c r="G20" s="15">
        <f>COUNT(G13:G13)</f>
        <v>1</v>
      </c>
      <c r="H20" s="15">
        <f>COUNT(H13:H13)</f>
        <v>1</v>
      </c>
      <c r="I20" s="15">
        <f>COUNT(I13:I13)</f>
        <v>1</v>
      </c>
      <c r="J20" s="13"/>
      <c r="K20" s="14"/>
      <c r="L20" s="13"/>
    </row>
    <row r="21" spans="1:12" x14ac:dyDescent="0.3">
      <c r="A21" s="31"/>
      <c r="B21" s="14"/>
      <c r="C21" s="14"/>
      <c r="D21" s="13"/>
      <c r="E21" s="15">
        <f>COUNTIF(E13:E13,0)</f>
        <v>1</v>
      </c>
      <c r="F21" s="15">
        <f>COUNTIF(F13:F13,0)</f>
        <v>1</v>
      </c>
      <c r="G21" s="15">
        <f>COUNTIF(G13:G13,0)</f>
        <v>1</v>
      </c>
      <c r="H21" s="15">
        <f>COUNTIF(H13:H13,0)</f>
        <v>0</v>
      </c>
      <c r="I21" s="15">
        <f>COUNTIF(I13:I13,0)</f>
        <v>0</v>
      </c>
      <c r="J21" s="13"/>
      <c r="K21" s="14"/>
      <c r="L21" s="13"/>
    </row>
    <row r="22" spans="1:12" x14ac:dyDescent="0.3">
      <c r="A22" s="31"/>
      <c r="B22" s="13"/>
      <c r="C22" s="14"/>
      <c r="D22" s="13"/>
      <c r="E22" s="44">
        <f>E20-E21</f>
        <v>0</v>
      </c>
      <c r="F22" s="44">
        <f t="shared" ref="F22:I22" si="0">F20-F21</f>
        <v>0</v>
      </c>
      <c r="G22" s="44">
        <f t="shared" si="0"/>
        <v>0</v>
      </c>
      <c r="H22" s="44">
        <f t="shared" si="0"/>
        <v>1</v>
      </c>
      <c r="I22" s="44">
        <f t="shared" si="0"/>
        <v>1</v>
      </c>
      <c r="J22" s="13"/>
      <c r="K22" s="14"/>
      <c r="L22" s="13"/>
    </row>
    <row r="23" spans="1:12" x14ac:dyDescent="0.3">
      <c r="A23" s="31"/>
      <c r="B23" s="13"/>
      <c r="C23" s="14"/>
      <c r="D23" s="13"/>
      <c r="E23" s="13"/>
      <c r="F23" s="13"/>
      <c r="G23" s="13"/>
      <c r="H23" s="12"/>
      <c r="I23" s="32"/>
      <c r="J23" s="13"/>
      <c r="K23" s="13"/>
      <c r="L23" s="13"/>
    </row>
    <row r="24" spans="1:12" x14ac:dyDescent="0.3">
      <c r="A24" s="31"/>
      <c r="B24" s="14"/>
      <c r="C24" s="14"/>
      <c r="D24" s="13"/>
      <c r="E24" s="15"/>
      <c r="F24" s="13"/>
      <c r="G24" s="13"/>
      <c r="H24" s="12"/>
      <c r="I24" s="32"/>
      <c r="J24" s="13"/>
      <c r="K24" s="14"/>
      <c r="L24" s="13"/>
    </row>
    <row r="25" spans="1:12" x14ac:dyDescent="0.3">
      <c r="A25" s="31"/>
      <c r="B25" s="14"/>
      <c r="C25" s="14"/>
      <c r="D25" s="13"/>
      <c r="E25" s="13"/>
      <c r="F25" s="13"/>
      <c r="G25" s="13"/>
      <c r="H25" s="12"/>
      <c r="I25" s="32"/>
      <c r="J25" s="24"/>
      <c r="K25" s="14"/>
      <c r="L25" s="13"/>
    </row>
    <row r="26" spans="1:12" x14ac:dyDescent="0.3">
      <c r="A26" s="31"/>
      <c r="B26" s="14"/>
      <c r="C26" s="14"/>
      <c r="D26" s="13"/>
      <c r="E26" s="15"/>
      <c r="F26" s="13"/>
      <c r="G26" s="13"/>
      <c r="H26" s="12"/>
      <c r="I26" s="32"/>
      <c r="J26" s="13"/>
      <c r="K26" s="14"/>
      <c r="L26" s="13"/>
    </row>
    <row r="27" spans="1:12" x14ac:dyDescent="0.3">
      <c r="A27" s="31"/>
      <c r="B27" s="14"/>
      <c r="C27" s="14"/>
      <c r="D27" s="13"/>
      <c r="E27" s="13"/>
      <c r="F27" s="13"/>
      <c r="G27" s="13"/>
      <c r="H27" s="12"/>
      <c r="I27" s="32"/>
      <c r="J27" s="13"/>
      <c r="K27" s="14"/>
      <c r="L27" s="13"/>
    </row>
    <row r="28" spans="1:12" x14ac:dyDescent="0.3">
      <c r="A28" s="31"/>
      <c r="B28" s="14"/>
      <c r="C28" s="14"/>
      <c r="D28" s="13"/>
      <c r="E28" s="15"/>
      <c r="F28" s="13"/>
      <c r="G28" s="13"/>
      <c r="H28" s="12"/>
      <c r="I28" s="32"/>
      <c r="J28" s="13"/>
      <c r="K28" s="14"/>
      <c r="L28" s="13"/>
    </row>
    <row r="29" spans="1:12" x14ac:dyDescent="0.3">
      <c r="A29" s="31"/>
      <c r="B29" s="14"/>
      <c r="C29" s="14"/>
      <c r="D29" s="13"/>
      <c r="E29" s="13"/>
      <c r="F29" s="13"/>
      <c r="G29" s="13"/>
      <c r="H29" s="12"/>
      <c r="I29" s="32"/>
      <c r="J29" s="24"/>
      <c r="K29" s="14"/>
      <c r="L29" s="13"/>
    </row>
    <row r="30" spans="1:12" x14ac:dyDescent="0.3">
      <c r="A30" s="31"/>
      <c r="B30" s="14"/>
      <c r="C30" s="14"/>
      <c r="D30" s="13"/>
      <c r="E30" s="15"/>
      <c r="F30" s="15"/>
      <c r="G30" s="13"/>
      <c r="H30" s="12"/>
      <c r="I30" s="32"/>
      <c r="J30" s="13"/>
      <c r="K30" s="14"/>
      <c r="L30" s="13"/>
    </row>
    <row r="31" spans="1:12" x14ac:dyDescent="0.3">
      <c r="A31" s="31"/>
      <c r="B31" s="14"/>
      <c r="C31" s="14"/>
      <c r="D31" s="13"/>
      <c r="E31" s="13"/>
      <c r="F31" s="13"/>
      <c r="G31" s="13"/>
      <c r="H31" s="12"/>
      <c r="I31" s="32"/>
      <c r="J31" s="13"/>
      <c r="K31" s="14"/>
      <c r="L31" s="13"/>
    </row>
    <row r="32" spans="1:12" x14ac:dyDescent="0.3">
      <c r="A32" s="31"/>
      <c r="B32" s="14"/>
      <c r="C32" s="14"/>
      <c r="D32" s="13"/>
      <c r="E32" s="13"/>
      <c r="F32" s="13"/>
      <c r="G32" s="13"/>
      <c r="H32" s="12"/>
      <c r="I32" s="32"/>
      <c r="J32" s="13"/>
      <c r="K32" s="13"/>
      <c r="L32" s="13"/>
    </row>
    <row r="33" spans="1:12" x14ac:dyDescent="0.3">
      <c r="A33" s="31"/>
      <c r="B33" s="33"/>
      <c r="C33" s="33"/>
      <c r="D33" s="34"/>
      <c r="E33" s="35"/>
      <c r="F33" s="33"/>
      <c r="G33" s="12"/>
      <c r="H33" s="12"/>
      <c r="I33" s="32"/>
      <c r="J33" s="34"/>
      <c r="K33" s="33"/>
      <c r="L33" s="34"/>
    </row>
    <row r="34" spans="1:12" x14ac:dyDescent="0.3">
      <c r="A34" s="31"/>
      <c r="B34" s="33"/>
      <c r="C34" s="33"/>
      <c r="D34" s="34"/>
      <c r="E34" s="34"/>
      <c r="F34" s="33"/>
      <c r="G34" s="12"/>
      <c r="H34" s="12"/>
      <c r="I34" s="32"/>
      <c r="J34" s="34"/>
      <c r="K34" s="33"/>
      <c r="L34" s="13"/>
    </row>
    <row r="35" spans="1:12" x14ac:dyDescent="0.3">
      <c r="A35" s="31"/>
      <c r="B35" s="16"/>
      <c r="C35" s="16"/>
      <c r="D35" s="13"/>
      <c r="E35" s="15"/>
      <c r="F35" s="16"/>
      <c r="G35" s="12"/>
      <c r="H35" s="12"/>
      <c r="I35" s="32"/>
      <c r="J35" s="13"/>
      <c r="K35" s="16"/>
      <c r="L35" s="13"/>
    </row>
    <row r="36" spans="1:12" x14ac:dyDescent="0.3">
      <c r="A36" s="31"/>
      <c r="B36" s="16"/>
      <c r="C36" s="16"/>
      <c r="D36" s="13"/>
      <c r="E36" s="16"/>
      <c r="F36" s="16"/>
      <c r="G36" s="12"/>
      <c r="H36" s="12"/>
      <c r="I36" s="32"/>
      <c r="J36" s="13"/>
      <c r="K36" s="16"/>
      <c r="L36" s="13"/>
    </row>
    <row r="37" spans="1:12" x14ac:dyDescent="0.3">
      <c r="A37" s="31"/>
      <c r="B37" s="16"/>
      <c r="C37" s="16"/>
      <c r="D37" s="16"/>
      <c r="E37" s="16"/>
      <c r="F37" s="16"/>
      <c r="G37" s="16"/>
      <c r="H37" s="12"/>
      <c r="I37" s="32"/>
      <c r="J37" s="12"/>
      <c r="K37" s="16"/>
      <c r="L37" s="12"/>
    </row>
    <row r="38" spans="1:12" x14ac:dyDescent="0.3">
      <c r="A38" s="31"/>
      <c r="B38" s="11"/>
      <c r="C38" s="11"/>
      <c r="D38" s="13"/>
      <c r="E38" s="15"/>
      <c r="F38" s="13"/>
      <c r="G38" s="13"/>
      <c r="H38" s="12"/>
      <c r="I38" s="32"/>
      <c r="J38" s="13"/>
      <c r="K38" s="11"/>
      <c r="L38" s="13"/>
    </row>
    <row r="39" spans="1:12" x14ac:dyDescent="0.3">
      <c r="A39" s="31"/>
      <c r="B39" s="11"/>
      <c r="C39" s="11"/>
      <c r="D39" s="13"/>
      <c r="E39" s="13"/>
      <c r="F39" s="13"/>
      <c r="G39" s="13"/>
      <c r="H39" s="12"/>
      <c r="I39" s="32"/>
      <c r="J39" s="13"/>
      <c r="K39" s="11"/>
      <c r="L39" s="13"/>
    </row>
    <row r="40" spans="1:12" x14ac:dyDescent="0.3">
      <c r="A40" s="31"/>
      <c r="B40" s="11"/>
      <c r="C40" s="11"/>
      <c r="D40" s="13"/>
      <c r="E40" s="13"/>
      <c r="F40" s="13"/>
      <c r="G40" s="13"/>
      <c r="H40" s="12"/>
      <c r="I40" s="32"/>
      <c r="J40" s="13"/>
      <c r="K40" s="11"/>
      <c r="L40" s="13"/>
    </row>
    <row r="41" spans="1:12" x14ac:dyDescent="0.3">
      <c r="A41" s="31"/>
      <c r="B41" s="11"/>
      <c r="C41" s="11"/>
      <c r="D41" s="13"/>
      <c r="E41" s="13"/>
      <c r="F41" s="13"/>
      <c r="G41" s="13"/>
      <c r="H41" s="12"/>
      <c r="I41" s="32"/>
      <c r="J41" s="13"/>
      <c r="K41" s="13"/>
      <c r="L41" s="13"/>
    </row>
    <row r="42" spans="1:12" x14ac:dyDescent="0.3">
      <c r="A42" s="31"/>
      <c r="B42" s="11"/>
      <c r="C42" s="14"/>
      <c r="D42" s="13"/>
      <c r="E42" s="15"/>
      <c r="F42" s="12"/>
      <c r="G42" s="14"/>
      <c r="H42" s="12"/>
      <c r="I42" s="32"/>
      <c r="J42" s="13"/>
      <c r="K42" s="11"/>
      <c r="L42" s="13"/>
    </row>
    <row r="43" spans="1:12" x14ac:dyDescent="0.3">
      <c r="A43" s="31"/>
      <c r="B43" s="11"/>
      <c r="C43" s="14"/>
      <c r="D43" s="12"/>
      <c r="E43" s="13"/>
      <c r="F43" s="15"/>
      <c r="G43" s="14"/>
      <c r="H43" s="12"/>
      <c r="I43" s="32"/>
      <c r="J43" s="13"/>
      <c r="K43" s="11"/>
      <c r="L43" s="13"/>
    </row>
    <row r="44" spans="1:12" x14ac:dyDescent="0.3">
      <c r="A44" s="31"/>
      <c r="B44" s="16"/>
      <c r="C44" s="16"/>
      <c r="D44" s="16"/>
      <c r="E44" s="15"/>
      <c r="F44" s="16"/>
      <c r="G44" s="12"/>
      <c r="H44" s="12"/>
      <c r="I44" s="32"/>
      <c r="J44" s="13"/>
      <c r="K44" s="16"/>
      <c r="L44" s="13"/>
    </row>
    <row r="45" spans="1:12" x14ac:dyDescent="0.3">
      <c r="A45" s="31"/>
      <c r="B45" s="16"/>
      <c r="C45" s="16"/>
      <c r="D45" s="16"/>
      <c r="E45" s="13"/>
      <c r="F45" s="16"/>
      <c r="G45" s="12"/>
      <c r="H45" s="12"/>
      <c r="I45" s="32"/>
      <c r="J45" s="13"/>
      <c r="K45" s="16"/>
      <c r="L45" s="13"/>
    </row>
    <row r="46" spans="1:12" x14ac:dyDescent="0.3">
      <c r="A46" s="31"/>
      <c r="B46" s="16"/>
      <c r="C46" s="16"/>
      <c r="D46" s="16"/>
      <c r="E46" s="13"/>
      <c r="F46" s="16"/>
      <c r="G46" s="16"/>
      <c r="H46" s="12"/>
      <c r="I46" s="32"/>
      <c r="J46" s="12"/>
      <c r="K46" s="16"/>
      <c r="L46" s="13"/>
    </row>
    <row r="47" spans="1:12" x14ac:dyDescent="0.3">
      <c r="A47" s="31"/>
      <c r="B47" s="16"/>
      <c r="C47" s="16"/>
      <c r="D47" s="16"/>
      <c r="E47" s="13"/>
      <c r="F47" s="16"/>
      <c r="G47" s="16"/>
      <c r="H47" s="12"/>
      <c r="I47" s="32"/>
      <c r="J47" s="12"/>
      <c r="K47" s="16"/>
      <c r="L47" s="13"/>
    </row>
    <row r="48" spans="1:12" x14ac:dyDescent="0.3">
      <c r="A48" s="31"/>
      <c r="B48" s="16"/>
      <c r="C48" s="16"/>
      <c r="D48" s="16"/>
      <c r="E48" s="13"/>
      <c r="F48" s="16"/>
      <c r="G48" s="16"/>
      <c r="H48" s="12"/>
      <c r="I48" s="32"/>
      <c r="J48" s="16"/>
      <c r="K48" s="16"/>
      <c r="L48" s="12"/>
    </row>
    <row r="49" spans="1:12" x14ac:dyDescent="0.3">
      <c r="A49" s="31"/>
      <c r="B49" s="16"/>
      <c r="C49" s="16"/>
      <c r="D49" s="16"/>
      <c r="E49" s="13"/>
      <c r="F49" s="16"/>
      <c r="G49" s="16"/>
      <c r="H49" s="12"/>
      <c r="I49" s="32"/>
      <c r="J49" s="16"/>
      <c r="K49" s="16"/>
      <c r="L49" s="12"/>
    </row>
    <row r="50" spans="1:12" x14ac:dyDescent="0.3">
      <c r="A50" s="31"/>
      <c r="B50" s="16"/>
      <c r="C50" s="16"/>
      <c r="D50" s="16"/>
      <c r="E50" s="13"/>
      <c r="F50" s="16"/>
      <c r="G50" s="16"/>
      <c r="H50" s="12"/>
      <c r="I50" s="32"/>
      <c r="J50" s="16"/>
      <c r="K50" s="16"/>
      <c r="L50" s="12"/>
    </row>
    <row r="51" spans="1:12" x14ac:dyDescent="0.3">
      <c r="A51" s="31"/>
      <c r="B51" s="16"/>
      <c r="C51" s="16"/>
      <c r="D51" s="16"/>
      <c r="E51" s="13"/>
      <c r="F51" s="16"/>
      <c r="G51" s="16"/>
      <c r="H51" s="12"/>
      <c r="I51" s="32"/>
      <c r="J51" s="16"/>
      <c r="K51" s="16"/>
      <c r="L51" s="12"/>
    </row>
    <row r="52" spans="1:12" x14ac:dyDescent="0.3">
      <c r="A52" s="31"/>
      <c r="B52" s="16"/>
      <c r="C52" s="16"/>
      <c r="D52" s="16"/>
      <c r="E52" s="13"/>
      <c r="F52" s="16"/>
      <c r="G52" s="16"/>
      <c r="H52" s="12"/>
      <c r="I52" s="32"/>
      <c r="J52" s="16"/>
      <c r="K52" s="16"/>
      <c r="L52" s="12"/>
    </row>
    <row r="53" spans="1:12" x14ac:dyDescent="0.3">
      <c r="A53" s="31"/>
      <c r="B53" s="16"/>
      <c r="C53" s="16"/>
      <c r="D53" s="16"/>
      <c r="E53" s="13"/>
      <c r="F53" s="16"/>
      <c r="G53" s="16"/>
      <c r="H53" s="12"/>
      <c r="I53" s="32"/>
      <c r="J53" s="16"/>
      <c r="K53" s="16"/>
      <c r="L53" s="12"/>
    </row>
    <row r="54" spans="1:12" x14ac:dyDescent="0.3">
      <c r="A54" s="31"/>
      <c r="B54" s="16"/>
      <c r="C54" s="16"/>
      <c r="D54" s="16"/>
      <c r="E54" s="13"/>
      <c r="F54" s="16"/>
      <c r="G54" s="16"/>
      <c r="H54" s="12"/>
      <c r="I54" s="32"/>
      <c r="J54" s="16"/>
      <c r="K54" s="16"/>
      <c r="L54" s="12"/>
    </row>
    <row r="55" spans="1:12" x14ac:dyDescent="0.3">
      <c r="A55" s="31"/>
      <c r="B55" s="16"/>
      <c r="C55" s="16"/>
      <c r="D55" s="16"/>
      <c r="E55" s="13"/>
      <c r="F55" s="16"/>
      <c r="G55" s="16"/>
      <c r="H55" s="12"/>
      <c r="I55" s="32"/>
      <c r="J55" s="16"/>
      <c r="K55" s="16"/>
      <c r="L55" s="12"/>
    </row>
    <row r="56" spans="1:12" x14ac:dyDescent="0.3">
      <c r="A56" s="31"/>
      <c r="B56" s="16"/>
      <c r="C56" s="16"/>
      <c r="D56" s="16"/>
      <c r="E56" s="13"/>
      <c r="F56" s="16"/>
      <c r="G56" s="16"/>
      <c r="H56" s="12"/>
      <c r="I56" s="32"/>
      <c r="J56" s="16"/>
      <c r="K56" s="16"/>
      <c r="L56" s="12"/>
    </row>
    <row r="57" spans="1:12" x14ac:dyDescent="0.3">
      <c r="A57" s="31"/>
      <c r="B57" s="16"/>
      <c r="C57" s="16"/>
      <c r="D57" s="16"/>
      <c r="E57" s="13"/>
      <c r="F57" s="16"/>
      <c r="G57" s="16"/>
      <c r="H57" s="12"/>
      <c r="I57" s="32"/>
      <c r="J57" s="16"/>
      <c r="K57" s="16"/>
      <c r="L57" s="12"/>
    </row>
    <row r="58" spans="1:12" x14ac:dyDescent="0.3">
      <c r="A58" s="31"/>
      <c r="B58" s="16"/>
      <c r="C58" s="16"/>
      <c r="D58" s="16"/>
      <c r="E58" s="13"/>
      <c r="F58" s="16"/>
      <c r="G58" s="16"/>
      <c r="H58" s="12"/>
      <c r="I58" s="32"/>
      <c r="J58" s="16"/>
      <c r="K58" s="16"/>
      <c r="L58" s="12"/>
    </row>
    <row r="59" spans="1:12" x14ac:dyDescent="0.3">
      <c r="A59" s="31"/>
      <c r="B59" s="16"/>
      <c r="C59" s="16"/>
      <c r="D59" s="16"/>
      <c r="E59" s="13"/>
      <c r="F59" s="16"/>
      <c r="G59" s="16"/>
      <c r="H59" s="12"/>
      <c r="I59" s="32"/>
      <c r="J59" s="16"/>
      <c r="K59" s="16"/>
      <c r="L59" s="12"/>
    </row>
    <row r="60" spans="1:12" x14ac:dyDescent="0.3">
      <c r="A60" s="31"/>
      <c r="B60" s="16"/>
      <c r="C60" s="16"/>
      <c r="D60" s="16"/>
      <c r="E60" s="13"/>
      <c r="F60" s="16"/>
      <c r="G60" s="16"/>
      <c r="H60" s="12"/>
      <c r="I60" s="32"/>
      <c r="J60" s="16"/>
      <c r="K60" s="16"/>
      <c r="L60" s="12"/>
    </row>
    <row r="61" spans="1:12" x14ac:dyDescent="0.3">
      <c r="A61" s="31"/>
      <c r="B61" s="11"/>
      <c r="C61" s="11"/>
      <c r="D61" s="13"/>
      <c r="E61" s="15"/>
      <c r="F61" s="13"/>
      <c r="G61" s="13"/>
      <c r="H61" s="12"/>
      <c r="I61" s="32"/>
      <c r="J61" s="13"/>
      <c r="K61" s="11"/>
      <c r="L61" s="13"/>
    </row>
    <row r="62" spans="1:12" x14ac:dyDescent="0.3">
      <c r="A62" s="31"/>
      <c r="B62" s="11"/>
      <c r="C62" s="36"/>
      <c r="D62" s="12"/>
      <c r="E62" s="12"/>
      <c r="F62" s="12"/>
      <c r="G62" s="12"/>
      <c r="H62" s="12"/>
      <c r="I62" s="32"/>
      <c r="J62" s="13"/>
      <c r="K62" s="11"/>
      <c r="L62" s="13"/>
    </row>
    <row r="63" spans="1:12" x14ac:dyDescent="0.3">
      <c r="A63" s="31"/>
      <c r="B63" s="11"/>
      <c r="C63" s="12"/>
      <c r="D63" s="12"/>
      <c r="E63" s="12"/>
      <c r="F63" s="12"/>
      <c r="G63" s="12"/>
      <c r="H63" s="12"/>
      <c r="I63" s="32"/>
      <c r="J63" s="12"/>
      <c r="K63" s="12"/>
      <c r="L63" s="12"/>
    </row>
    <row r="64" spans="1:12" x14ac:dyDescent="0.3">
      <c r="A64" s="31"/>
      <c r="B64" s="11"/>
      <c r="C64" s="14"/>
      <c r="D64" s="13"/>
      <c r="E64" s="15"/>
      <c r="F64" s="12"/>
      <c r="G64" s="14"/>
      <c r="H64" s="12"/>
      <c r="I64" s="32"/>
      <c r="J64" s="13"/>
      <c r="K64" s="11"/>
      <c r="L64" s="13"/>
    </row>
    <row r="65" spans="1:12" x14ac:dyDescent="0.3">
      <c r="A65" s="31"/>
      <c r="B65" s="11"/>
      <c r="C65" s="14"/>
      <c r="D65" s="12"/>
      <c r="E65" s="13"/>
      <c r="F65" s="15"/>
      <c r="G65" s="14"/>
      <c r="H65" s="12"/>
      <c r="I65" s="32"/>
      <c r="J65" s="13"/>
      <c r="K65" s="11"/>
      <c r="L65" s="13"/>
    </row>
    <row r="66" spans="1:12" x14ac:dyDescent="0.3">
      <c r="A66" s="31"/>
      <c r="B66" s="11"/>
      <c r="C66" s="12"/>
      <c r="D66" s="12"/>
      <c r="E66" s="12"/>
      <c r="F66" s="12"/>
      <c r="G66" s="12"/>
      <c r="H66" s="12"/>
      <c r="I66" s="32"/>
      <c r="J66" s="12"/>
      <c r="K66" s="12"/>
      <c r="L66" s="12"/>
    </row>
    <row r="67" spans="1:12" x14ac:dyDescent="0.3">
      <c r="A67" s="31"/>
      <c r="B67" s="11"/>
      <c r="C67" s="14"/>
      <c r="D67" s="13"/>
      <c r="E67" s="15"/>
      <c r="F67" s="15"/>
      <c r="G67" s="13"/>
      <c r="H67" s="12"/>
      <c r="I67" s="32"/>
      <c r="J67" s="13"/>
      <c r="K67" s="14"/>
      <c r="L67" s="13"/>
    </row>
    <row r="68" spans="1:12" x14ac:dyDescent="0.3">
      <c r="A68" s="31"/>
      <c r="B68" s="11"/>
      <c r="C68" s="14"/>
      <c r="D68" s="13"/>
      <c r="E68" s="37"/>
      <c r="F68" s="13"/>
      <c r="G68" s="13"/>
      <c r="H68" s="12"/>
      <c r="I68" s="32"/>
      <c r="J68" s="13"/>
      <c r="K68" s="14"/>
      <c r="L68" s="13"/>
    </row>
    <row r="69" spans="1:12" x14ac:dyDescent="0.3">
      <c r="A69" s="31"/>
      <c r="B69" s="11"/>
      <c r="C69" s="14"/>
      <c r="D69" s="13"/>
      <c r="E69" s="13"/>
      <c r="F69" s="13"/>
      <c r="G69" s="13"/>
      <c r="H69" s="12"/>
      <c r="I69" s="32"/>
      <c r="J69" s="13"/>
      <c r="K69" s="14"/>
      <c r="L69" s="13"/>
    </row>
    <row r="70" spans="1:12" x14ac:dyDescent="0.3">
      <c r="A70" s="31"/>
      <c r="B70" s="11"/>
      <c r="C70" s="14"/>
      <c r="D70" s="13"/>
      <c r="E70" s="15"/>
      <c r="F70" s="13"/>
      <c r="G70" s="13"/>
      <c r="H70" s="12"/>
      <c r="I70" s="32"/>
      <c r="J70" s="13"/>
      <c r="K70" s="14"/>
      <c r="L70" s="13"/>
    </row>
    <row r="71" spans="1:12" x14ac:dyDescent="0.3">
      <c r="A71" s="31"/>
      <c r="B71" s="11"/>
      <c r="C71" s="14"/>
      <c r="D71" s="13"/>
      <c r="E71" s="13"/>
      <c r="F71" s="13"/>
      <c r="G71" s="13"/>
      <c r="H71" s="12"/>
      <c r="I71" s="32"/>
      <c r="J71" s="13"/>
      <c r="K71" s="14"/>
      <c r="L71" s="13"/>
    </row>
    <row r="72" spans="1:12" x14ac:dyDescent="0.3">
      <c r="A72" s="31"/>
      <c r="B72" s="11"/>
      <c r="C72" s="14"/>
      <c r="D72" s="13"/>
      <c r="E72" s="15"/>
      <c r="F72" s="13"/>
      <c r="G72" s="13"/>
      <c r="H72" s="12"/>
      <c r="I72" s="32"/>
      <c r="J72" s="13"/>
      <c r="K72" s="14"/>
      <c r="L72" s="13"/>
    </row>
    <row r="73" spans="1:12" x14ac:dyDescent="0.3">
      <c r="A73" s="31"/>
      <c r="B73" s="11"/>
      <c r="C73" s="14"/>
      <c r="D73" s="13"/>
      <c r="E73" s="13"/>
      <c r="F73" s="13"/>
      <c r="G73" s="13"/>
      <c r="H73" s="12"/>
      <c r="I73" s="32"/>
      <c r="J73" s="13"/>
      <c r="K73" s="13"/>
      <c r="L73" s="13"/>
    </row>
    <row r="74" spans="1:12" x14ac:dyDescent="0.3">
      <c r="A74" s="31"/>
      <c r="B74" s="11"/>
      <c r="C74" s="14"/>
      <c r="D74" s="13"/>
      <c r="E74" s="15"/>
      <c r="F74" s="13"/>
      <c r="G74" s="13"/>
      <c r="H74" s="12"/>
      <c r="I74" s="32"/>
      <c r="J74" s="13"/>
      <c r="K74" s="14"/>
      <c r="L74" s="13"/>
    </row>
    <row r="75" spans="1:12" x14ac:dyDescent="0.3">
      <c r="A75" s="31"/>
      <c r="B75" s="11"/>
      <c r="C75" s="14"/>
      <c r="D75" s="13"/>
      <c r="E75" s="13"/>
      <c r="F75" s="13"/>
      <c r="G75" s="13"/>
      <c r="H75" s="12"/>
      <c r="I75" s="32"/>
      <c r="J75" s="13"/>
      <c r="K75" s="14"/>
      <c r="L75" s="13"/>
    </row>
    <row r="76" spans="1:12" x14ac:dyDescent="0.3">
      <c r="A76" s="31"/>
      <c r="B76" s="11"/>
      <c r="C76" s="14"/>
      <c r="D76" s="13"/>
      <c r="E76" s="13"/>
      <c r="F76" s="13"/>
      <c r="G76" s="13"/>
      <c r="H76" s="12"/>
      <c r="I76" s="32"/>
      <c r="J76" s="13"/>
      <c r="K76" s="14"/>
      <c r="L76" s="13"/>
    </row>
    <row r="77" spans="1:12" x14ac:dyDescent="0.3">
      <c r="A77" s="31"/>
      <c r="B77" s="14"/>
      <c r="C77" s="14"/>
      <c r="D77" s="13"/>
      <c r="E77" s="15"/>
      <c r="F77" s="13"/>
      <c r="G77" s="13"/>
      <c r="H77" s="12"/>
      <c r="I77" s="32"/>
      <c r="J77" s="13"/>
      <c r="K77" s="14"/>
      <c r="L77" s="13"/>
    </row>
    <row r="78" spans="1:12" x14ac:dyDescent="0.3">
      <c r="A78" s="31"/>
      <c r="B78" s="13"/>
      <c r="C78" s="14"/>
      <c r="D78" s="13"/>
      <c r="E78" s="13"/>
      <c r="F78" s="13"/>
      <c r="G78" s="13"/>
      <c r="H78" s="12"/>
      <c r="I78" s="32"/>
      <c r="J78" s="13"/>
      <c r="K78" s="14"/>
      <c r="L78" s="13"/>
    </row>
    <row r="79" spans="1:12" x14ac:dyDescent="0.3">
      <c r="A79" s="31"/>
      <c r="B79" s="13"/>
      <c r="C79" s="14"/>
      <c r="D79" s="13"/>
      <c r="E79" s="13"/>
      <c r="F79" s="13"/>
      <c r="G79" s="13"/>
      <c r="H79" s="12"/>
      <c r="I79" s="32"/>
      <c r="J79" s="13"/>
      <c r="K79" s="13"/>
      <c r="L79" s="13"/>
    </row>
    <row r="80" spans="1:12" x14ac:dyDescent="0.3">
      <c r="A80" s="31"/>
      <c r="B80" s="14"/>
      <c r="C80" s="11"/>
      <c r="D80" s="13"/>
      <c r="E80" s="15"/>
      <c r="F80" s="15"/>
      <c r="G80" s="13"/>
      <c r="H80" s="12"/>
      <c r="I80" s="32"/>
      <c r="J80" s="13"/>
      <c r="K80" s="14"/>
      <c r="L80" s="13"/>
    </row>
    <row r="81" spans="1:12" x14ac:dyDescent="0.3">
      <c r="A81" s="31"/>
      <c r="B81" s="14"/>
      <c r="C81" s="11"/>
      <c r="D81" s="13"/>
      <c r="E81" s="13"/>
      <c r="F81" s="13"/>
      <c r="G81" s="14"/>
      <c r="H81" s="12"/>
      <c r="I81" s="32"/>
      <c r="J81" s="13"/>
      <c r="K81" s="14"/>
      <c r="L81" s="13"/>
    </row>
    <row r="82" spans="1:12" x14ac:dyDescent="0.3">
      <c r="A82" s="31"/>
      <c r="B82" s="14"/>
      <c r="C82" s="11"/>
      <c r="D82" s="13"/>
      <c r="E82" s="13"/>
      <c r="F82" s="13"/>
      <c r="G82" s="14"/>
      <c r="H82" s="12"/>
      <c r="I82" s="32"/>
      <c r="J82" s="13"/>
      <c r="K82" s="13"/>
      <c r="L82" s="13"/>
    </row>
    <row r="83" spans="1:12" x14ac:dyDescent="0.3">
      <c r="A83" s="31"/>
      <c r="B83" s="11"/>
      <c r="C83" s="12"/>
      <c r="D83" s="12"/>
      <c r="E83" s="12"/>
      <c r="F83" s="12"/>
      <c r="G83" s="12"/>
      <c r="H83" s="12"/>
      <c r="I83" s="32"/>
      <c r="J83" s="12"/>
      <c r="K83" s="12"/>
      <c r="L83" s="12"/>
    </row>
    <row r="84" spans="1:12" x14ac:dyDescent="0.3">
      <c r="A84" s="31"/>
      <c r="B84" s="14"/>
      <c r="C84" s="14"/>
      <c r="D84" s="13"/>
      <c r="E84" s="15"/>
      <c r="F84" s="15"/>
      <c r="G84" s="13"/>
      <c r="H84" s="12"/>
      <c r="I84" s="32"/>
      <c r="J84" s="13"/>
      <c r="K84" s="14"/>
      <c r="L84" s="13"/>
    </row>
    <row r="85" spans="1:12" x14ac:dyDescent="0.3">
      <c r="A85" s="31"/>
      <c r="B85" s="14"/>
      <c r="C85" s="14"/>
      <c r="D85" s="13"/>
      <c r="E85" s="13"/>
      <c r="F85" s="13"/>
      <c r="G85" s="13"/>
      <c r="H85" s="12"/>
      <c r="I85" s="32"/>
      <c r="J85" s="13"/>
      <c r="K85" s="14"/>
      <c r="L85" s="13"/>
    </row>
    <row r="86" spans="1:12" x14ac:dyDescent="0.3">
      <c r="A86" s="31"/>
      <c r="B86" s="11"/>
      <c r="C86" s="14"/>
      <c r="D86" s="13"/>
      <c r="E86" s="13"/>
      <c r="F86" s="13"/>
      <c r="G86" s="13"/>
      <c r="H86" s="12"/>
      <c r="I86" s="32"/>
      <c r="J86" s="13"/>
      <c r="K86" s="13"/>
      <c r="L86" s="13"/>
    </row>
    <row r="87" spans="1:12" x14ac:dyDescent="0.3">
      <c r="A87" s="31"/>
      <c r="B87" s="14"/>
      <c r="C87" s="14"/>
      <c r="D87" s="13"/>
      <c r="E87" s="15"/>
      <c r="F87" s="15"/>
      <c r="G87" s="13"/>
      <c r="H87" s="12"/>
      <c r="I87" s="32"/>
      <c r="J87" s="13"/>
      <c r="K87" s="14"/>
      <c r="L87" s="13"/>
    </row>
    <row r="88" spans="1:12" x14ac:dyDescent="0.3">
      <c r="A88" s="31"/>
      <c r="B88" s="14"/>
      <c r="C88" s="14"/>
      <c r="D88" s="13"/>
      <c r="E88" s="13"/>
      <c r="F88" s="13"/>
      <c r="G88" s="13"/>
      <c r="H88" s="12"/>
      <c r="I88" s="32"/>
      <c r="J88" s="13"/>
      <c r="K88" s="14"/>
      <c r="L88" s="13"/>
    </row>
    <row r="89" spans="1:12" x14ac:dyDescent="0.3">
      <c r="A89" s="31"/>
      <c r="B89" s="14"/>
      <c r="C89" s="14"/>
      <c r="D89" s="13"/>
      <c r="E89" s="13"/>
      <c r="F89" s="13"/>
      <c r="G89" s="13"/>
      <c r="H89" s="12"/>
      <c r="I89" s="32"/>
      <c r="J89" s="13"/>
      <c r="K89" s="13"/>
      <c r="L89" s="13"/>
    </row>
    <row r="90" spans="1:12" x14ac:dyDescent="0.3">
      <c r="A90" s="31"/>
      <c r="B90" s="14"/>
      <c r="C90" s="14"/>
      <c r="D90" s="13"/>
      <c r="E90" s="15"/>
      <c r="F90" s="13"/>
      <c r="G90" s="13"/>
      <c r="H90" s="12"/>
      <c r="I90" s="32"/>
      <c r="J90" s="13"/>
      <c r="K90" s="14"/>
      <c r="L90" s="13"/>
    </row>
    <row r="91" spans="1:12" x14ac:dyDescent="0.3">
      <c r="A91" s="31"/>
      <c r="B91" s="14"/>
      <c r="C91" s="14"/>
      <c r="D91" s="13"/>
      <c r="E91" s="13"/>
      <c r="F91" s="13"/>
      <c r="G91" s="13"/>
      <c r="H91" s="12"/>
      <c r="I91" s="32"/>
      <c r="J91" s="13"/>
      <c r="K91" s="14"/>
      <c r="L91" s="13"/>
    </row>
    <row r="92" spans="1:12" x14ac:dyDescent="0.3">
      <c r="A92" s="31"/>
      <c r="B92" s="14"/>
      <c r="C92" s="14"/>
      <c r="D92" s="13"/>
      <c r="E92" s="15"/>
      <c r="F92" s="13"/>
      <c r="G92" s="13"/>
      <c r="H92" s="12"/>
      <c r="I92" s="32"/>
      <c r="J92" s="13"/>
      <c r="K92" s="14"/>
      <c r="L92" s="13"/>
    </row>
    <row r="93" spans="1:12" x14ac:dyDescent="0.3">
      <c r="A93" s="31"/>
      <c r="B93" s="14"/>
      <c r="C93" s="14"/>
      <c r="D93" s="13"/>
      <c r="E93" s="13"/>
      <c r="F93" s="13"/>
      <c r="G93" s="13"/>
      <c r="H93" s="12"/>
      <c r="I93" s="32"/>
      <c r="J93" s="24"/>
      <c r="K93" s="14"/>
      <c r="L93" s="13"/>
    </row>
    <row r="94" spans="1:12" x14ac:dyDescent="0.3">
      <c r="A94" s="31"/>
      <c r="B94" s="11"/>
      <c r="C94" s="14"/>
      <c r="D94" s="13"/>
      <c r="E94" s="15"/>
      <c r="F94" s="12"/>
      <c r="G94" s="14"/>
      <c r="H94" s="12"/>
      <c r="I94" s="32"/>
      <c r="J94" s="13"/>
      <c r="K94" s="13"/>
      <c r="L94" s="13"/>
    </row>
    <row r="95" spans="1:12" x14ac:dyDescent="0.3">
      <c r="A95" s="31"/>
      <c r="B95" s="11"/>
      <c r="C95" s="14"/>
      <c r="D95" s="13"/>
      <c r="E95" s="13"/>
      <c r="F95" s="15"/>
      <c r="G95" s="14"/>
      <c r="H95" s="12"/>
      <c r="I95" s="32"/>
      <c r="J95" s="13"/>
      <c r="K95" s="13"/>
      <c r="L95" s="13"/>
    </row>
    <row r="96" spans="1:12" x14ac:dyDescent="0.3">
      <c r="A96" s="31"/>
      <c r="B96" s="11"/>
      <c r="C96" s="14"/>
      <c r="D96" s="12"/>
      <c r="E96" s="12"/>
      <c r="F96" s="12"/>
      <c r="G96" s="12"/>
      <c r="H96" s="12"/>
      <c r="I96" s="32"/>
      <c r="J96" s="12"/>
      <c r="K96" s="12"/>
      <c r="L96" s="12"/>
    </row>
    <row r="97" spans="1:12" x14ac:dyDescent="0.3">
      <c r="A97" s="31"/>
      <c r="B97" s="14"/>
      <c r="C97" s="14"/>
      <c r="D97" s="13"/>
      <c r="E97" s="15"/>
      <c r="F97" s="13"/>
      <c r="G97" s="13"/>
      <c r="H97" s="12"/>
      <c r="I97" s="32"/>
      <c r="J97" s="13"/>
      <c r="K97" s="14"/>
      <c r="L97" s="13"/>
    </row>
    <row r="98" spans="1:12" x14ac:dyDescent="0.3">
      <c r="A98" s="31"/>
      <c r="B98" s="14"/>
      <c r="C98" s="14"/>
      <c r="D98" s="13"/>
      <c r="E98" s="13"/>
      <c r="F98" s="13"/>
      <c r="G98" s="13"/>
      <c r="H98" s="12"/>
      <c r="I98" s="32"/>
      <c r="J98" s="24"/>
      <c r="K98" s="14"/>
      <c r="L98" s="13"/>
    </row>
    <row r="99" spans="1:12" x14ac:dyDescent="0.3">
      <c r="A99" s="31"/>
      <c r="B99" s="11"/>
      <c r="C99" s="14"/>
      <c r="D99" s="13"/>
      <c r="E99" s="15"/>
      <c r="F99" s="12"/>
      <c r="G99" s="13"/>
      <c r="H99" s="12"/>
      <c r="I99" s="32"/>
      <c r="J99" s="13"/>
      <c r="K99" s="11"/>
      <c r="L99" s="13"/>
    </row>
    <row r="100" spans="1:12" x14ac:dyDescent="0.3">
      <c r="A100" s="31"/>
      <c r="B100" s="11"/>
      <c r="C100" s="14"/>
      <c r="D100" s="13"/>
      <c r="E100" s="13"/>
      <c r="F100" s="13"/>
      <c r="G100" s="13"/>
      <c r="H100" s="12"/>
      <c r="I100" s="32"/>
      <c r="J100" s="13"/>
      <c r="K100" s="11"/>
      <c r="L100" s="13"/>
    </row>
    <row r="101" spans="1:12" x14ac:dyDescent="0.3">
      <c r="A101" s="31"/>
      <c r="B101" s="11"/>
      <c r="C101" s="14"/>
      <c r="D101" s="13"/>
      <c r="E101" s="15"/>
      <c r="F101" s="13"/>
      <c r="G101" s="13"/>
      <c r="H101" s="12"/>
      <c r="I101" s="32"/>
      <c r="J101" s="13"/>
      <c r="K101" s="11"/>
      <c r="L101" s="13"/>
    </row>
    <row r="102" spans="1:12" x14ac:dyDescent="0.3">
      <c r="A102" s="31"/>
      <c r="B102" s="11"/>
      <c r="C102" s="14"/>
      <c r="D102" s="13"/>
      <c r="E102" s="13"/>
      <c r="F102" s="13"/>
      <c r="G102" s="13"/>
      <c r="H102" s="12"/>
      <c r="I102" s="32"/>
      <c r="J102" s="24"/>
      <c r="K102" s="11"/>
      <c r="L102" s="13"/>
    </row>
    <row r="103" spans="1:12" x14ac:dyDescent="0.3">
      <c r="A103" s="31"/>
      <c r="B103" s="11"/>
      <c r="C103" s="14"/>
      <c r="D103" s="13"/>
      <c r="E103" s="13"/>
      <c r="F103" s="13"/>
      <c r="G103" s="13"/>
      <c r="H103" s="12"/>
      <c r="I103" s="32"/>
      <c r="J103" s="13"/>
      <c r="K103" s="13"/>
      <c r="L103" s="13"/>
    </row>
    <row r="104" spans="1:12" x14ac:dyDescent="0.3">
      <c r="A104" s="31"/>
      <c r="B104" s="16"/>
      <c r="C104" s="14"/>
      <c r="D104" s="13"/>
      <c r="E104" s="13"/>
      <c r="F104" s="15"/>
      <c r="G104" s="16"/>
      <c r="H104" s="12"/>
      <c r="I104" s="32"/>
      <c r="J104" s="13"/>
      <c r="K104" s="16"/>
      <c r="L104" s="13"/>
    </row>
    <row r="105" spans="1:12" x14ac:dyDescent="0.3">
      <c r="A105" s="31"/>
      <c r="B105" s="11"/>
      <c r="C105" s="14"/>
      <c r="D105" s="13"/>
      <c r="E105" s="13"/>
      <c r="F105" s="13"/>
      <c r="G105" s="13"/>
      <c r="H105" s="12"/>
      <c r="I105" s="32"/>
      <c r="J105" s="13"/>
      <c r="K105" s="14"/>
      <c r="L105" s="13"/>
    </row>
    <row r="106" spans="1:12" x14ac:dyDescent="0.3">
      <c r="A106" s="31"/>
      <c r="B106" s="11"/>
      <c r="C106" s="14"/>
      <c r="D106" s="13"/>
      <c r="E106" s="13"/>
      <c r="F106" s="13"/>
      <c r="G106" s="13"/>
      <c r="H106" s="12"/>
      <c r="I106" s="32"/>
      <c r="J106" s="13"/>
      <c r="K106" s="13"/>
      <c r="L106" s="13"/>
    </row>
    <row r="107" spans="1:12" x14ac:dyDescent="0.3">
      <c r="A107" s="31"/>
      <c r="B107" s="11"/>
      <c r="C107" s="14"/>
      <c r="D107" s="13"/>
      <c r="E107" s="13"/>
      <c r="F107" s="15"/>
      <c r="G107" s="14"/>
      <c r="H107" s="12"/>
      <c r="I107" s="32"/>
      <c r="J107" s="13"/>
      <c r="K107" s="14"/>
      <c r="L107" s="13"/>
    </row>
    <row r="108" spans="1:12" x14ac:dyDescent="0.3">
      <c r="A108" s="31"/>
      <c r="B108" s="11"/>
      <c r="C108" s="14"/>
      <c r="D108" s="13"/>
      <c r="E108" s="13"/>
      <c r="F108" s="13"/>
      <c r="G108" s="14"/>
      <c r="H108" s="12"/>
      <c r="I108" s="32"/>
      <c r="J108" s="13"/>
      <c r="K108" s="14"/>
      <c r="L108" s="13"/>
    </row>
    <row r="109" spans="1:12" x14ac:dyDescent="0.3">
      <c r="A109" s="31"/>
      <c r="B109" s="11"/>
      <c r="C109" s="14"/>
      <c r="D109" s="13"/>
      <c r="E109" s="12"/>
      <c r="F109" s="15"/>
      <c r="G109" s="12"/>
      <c r="H109" s="12"/>
      <c r="I109" s="32"/>
      <c r="J109" s="13"/>
      <c r="K109" s="14"/>
      <c r="L109" s="13"/>
    </row>
    <row r="110" spans="1:12" x14ac:dyDescent="0.3">
      <c r="A110" s="31"/>
      <c r="B110" s="11"/>
      <c r="C110" s="14"/>
      <c r="D110" s="13"/>
      <c r="E110" s="12"/>
      <c r="F110" s="12"/>
      <c r="G110" s="12"/>
      <c r="H110" s="12"/>
      <c r="I110" s="32"/>
      <c r="J110" s="13"/>
      <c r="K110" s="14"/>
      <c r="L110" s="13"/>
    </row>
    <row r="111" spans="1:12" x14ac:dyDescent="0.3">
      <c r="A111" s="31"/>
      <c r="B111" s="11"/>
      <c r="C111" s="12"/>
      <c r="D111" s="13"/>
      <c r="E111" s="12"/>
      <c r="F111" s="12"/>
      <c r="G111" s="12"/>
      <c r="H111" s="12"/>
      <c r="I111" s="32"/>
      <c r="J111" s="12"/>
      <c r="K111" s="12"/>
      <c r="L111" s="12"/>
    </row>
    <row r="112" spans="1:12" x14ac:dyDescent="0.3">
      <c r="A112" s="31"/>
      <c r="B112" s="14"/>
      <c r="C112" s="14"/>
      <c r="D112" s="13"/>
      <c r="E112" s="13"/>
      <c r="F112" s="15"/>
      <c r="G112" s="13"/>
      <c r="H112" s="12"/>
      <c r="I112" s="32"/>
      <c r="J112" s="13"/>
      <c r="K112" s="14"/>
      <c r="L112" s="13"/>
    </row>
    <row r="113" spans="1:12" x14ac:dyDescent="0.3">
      <c r="A113" s="31"/>
      <c r="B113" s="14"/>
      <c r="C113" s="14"/>
      <c r="D113" s="12"/>
      <c r="E113" s="13"/>
      <c r="F113" s="13"/>
      <c r="G113" s="13"/>
      <c r="H113" s="12"/>
      <c r="I113" s="32"/>
      <c r="J113" s="13"/>
      <c r="K113" s="14"/>
      <c r="L113" s="13"/>
    </row>
    <row r="114" spans="1:12" x14ac:dyDescent="0.3">
      <c r="A114" s="31"/>
      <c r="B114" s="13"/>
      <c r="C114" s="14"/>
      <c r="D114" s="13"/>
      <c r="E114" s="13"/>
      <c r="F114" s="13"/>
      <c r="G114" s="13"/>
      <c r="H114" s="12"/>
      <c r="I114" s="32"/>
      <c r="J114" s="13"/>
      <c r="K114" s="13"/>
      <c r="L114" s="13"/>
    </row>
    <row r="115" spans="1:12" x14ac:dyDescent="0.3">
      <c r="A115" s="31"/>
      <c r="B115" s="11"/>
      <c r="C115" s="14"/>
      <c r="D115" s="13"/>
      <c r="E115" s="13"/>
      <c r="F115" s="15"/>
      <c r="G115" s="12"/>
      <c r="H115" s="12"/>
      <c r="I115" s="32"/>
      <c r="J115" s="13"/>
      <c r="K115" s="14"/>
      <c r="L115" s="13"/>
    </row>
    <row r="116" spans="1:12" x14ac:dyDescent="0.3">
      <c r="A116" s="31"/>
      <c r="B116" s="11"/>
      <c r="C116" s="14"/>
      <c r="D116" s="13"/>
      <c r="E116" s="13"/>
      <c r="F116" s="13"/>
      <c r="G116" s="14"/>
      <c r="H116" s="12"/>
      <c r="I116" s="32"/>
      <c r="J116" s="13"/>
      <c r="K116" s="14"/>
      <c r="L116" s="13"/>
    </row>
    <row r="117" spans="1:12" ht="23.25" customHeight="1" x14ac:dyDescent="0.3">
      <c r="A117" s="31"/>
      <c r="B117" s="14"/>
      <c r="C117" s="14"/>
      <c r="D117" s="13"/>
      <c r="E117" s="13"/>
      <c r="F117" s="13"/>
      <c r="G117" s="13"/>
      <c r="H117" s="12"/>
      <c r="I117" s="32"/>
      <c r="J117" s="13"/>
      <c r="K117" s="13"/>
      <c r="L117" s="13"/>
    </row>
    <row r="118" spans="1:12" x14ac:dyDescent="0.3">
      <c r="A118" s="31"/>
      <c r="B118" s="11"/>
      <c r="C118" s="11"/>
      <c r="D118" s="13"/>
      <c r="E118" s="13"/>
      <c r="F118" s="15"/>
      <c r="G118" s="12"/>
      <c r="H118" s="12"/>
      <c r="I118" s="32"/>
      <c r="J118" s="13"/>
      <c r="K118" s="14"/>
      <c r="L118" s="13"/>
    </row>
    <row r="119" spans="1:12" x14ac:dyDescent="0.3">
      <c r="A119" s="31"/>
      <c r="B119" s="11"/>
      <c r="C119" s="11"/>
      <c r="D119" s="13"/>
      <c r="E119" s="13"/>
      <c r="F119" s="13"/>
      <c r="G119" s="13"/>
      <c r="H119" s="12"/>
      <c r="I119" s="32"/>
      <c r="J119" s="13"/>
      <c r="K119" s="14"/>
      <c r="L119" s="13"/>
    </row>
    <row r="120" spans="1:12" x14ac:dyDescent="0.3">
      <c r="A120" s="31"/>
      <c r="B120" s="11"/>
      <c r="C120" s="11"/>
      <c r="D120" s="13"/>
      <c r="E120" s="13"/>
      <c r="F120" s="13"/>
      <c r="G120" s="13"/>
      <c r="H120" s="12"/>
      <c r="I120" s="32"/>
      <c r="J120" s="13"/>
      <c r="K120" s="14"/>
      <c r="L120" s="13"/>
    </row>
    <row r="121" spans="1:12" x14ac:dyDescent="0.3">
      <c r="A121" s="31"/>
      <c r="B121" s="11"/>
      <c r="C121" s="14"/>
      <c r="D121" s="13"/>
      <c r="E121" s="13"/>
      <c r="F121" s="12"/>
      <c r="G121" s="15"/>
      <c r="H121" s="12"/>
      <c r="I121" s="32"/>
      <c r="J121" s="13"/>
      <c r="K121" s="14"/>
      <c r="L121" s="13"/>
    </row>
    <row r="122" spans="1:12" x14ac:dyDescent="0.3">
      <c r="A122" s="31"/>
      <c r="B122" s="11"/>
      <c r="C122" s="14"/>
      <c r="D122" s="13"/>
      <c r="E122" s="15"/>
      <c r="F122" s="13"/>
      <c r="G122" s="14"/>
      <c r="H122" s="12"/>
      <c r="I122" s="32"/>
      <c r="J122" s="13"/>
      <c r="K122" s="14"/>
      <c r="L122" s="13"/>
    </row>
    <row r="123" spans="1:12" x14ac:dyDescent="0.3">
      <c r="A123" s="38"/>
      <c r="B123" s="11"/>
      <c r="C123" s="12"/>
      <c r="D123" s="12"/>
      <c r="E123" s="12"/>
      <c r="F123" s="12"/>
      <c r="G123" s="12"/>
      <c r="H123" s="12"/>
      <c r="I123" s="32"/>
      <c r="J123" s="12"/>
      <c r="K123" s="12"/>
      <c r="L123" s="12"/>
    </row>
    <row r="124" spans="1:12" x14ac:dyDescent="0.3">
      <c r="A124" s="31"/>
      <c r="B124" s="11"/>
      <c r="C124" s="14"/>
      <c r="D124" s="13"/>
      <c r="E124" s="13"/>
      <c r="F124" s="13"/>
      <c r="G124" s="13"/>
      <c r="H124" s="14"/>
      <c r="I124" s="39"/>
      <c r="J124" s="13"/>
      <c r="K124" s="13"/>
      <c r="L124" s="13"/>
    </row>
    <row r="125" spans="1:12" x14ac:dyDescent="0.3">
      <c r="A125" s="40"/>
      <c r="B125" s="14"/>
      <c r="C125" s="12"/>
      <c r="D125" s="12"/>
      <c r="E125" s="12"/>
      <c r="F125" s="12"/>
      <c r="G125" s="12"/>
      <c r="H125" s="12"/>
      <c r="I125" s="32"/>
      <c r="J125" s="12"/>
      <c r="K125" s="12"/>
      <c r="L125" s="12"/>
    </row>
    <row r="126" spans="1:12" x14ac:dyDescent="0.3">
      <c r="A126" s="31"/>
      <c r="B126" s="11"/>
      <c r="C126" s="14"/>
      <c r="D126" s="13"/>
      <c r="E126" s="15"/>
      <c r="F126" s="15"/>
      <c r="G126" s="12"/>
      <c r="H126" s="15"/>
      <c r="I126" s="41"/>
      <c r="J126" s="13"/>
      <c r="K126" s="14"/>
      <c r="L126" s="13"/>
    </row>
    <row r="127" spans="1:12" x14ac:dyDescent="0.3">
      <c r="A127" s="31"/>
      <c r="B127" s="11"/>
      <c r="C127" s="14"/>
      <c r="D127" s="13"/>
      <c r="E127" s="13"/>
      <c r="F127" s="13"/>
      <c r="G127" s="13"/>
      <c r="H127" s="12"/>
      <c r="I127" s="32"/>
      <c r="J127" s="13"/>
      <c r="K127" s="14"/>
      <c r="L127" s="12"/>
    </row>
    <row r="128" spans="1:12" x14ac:dyDescent="0.3">
      <c r="A128" s="31"/>
      <c r="B128" s="11"/>
      <c r="C128" s="14"/>
      <c r="D128" s="13"/>
      <c r="E128" s="13"/>
      <c r="F128" s="13"/>
      <c r="G128" s="13"/>
      <c r="H128" s="14"/>
      <c r="I128" s="39"/>
      <c r="J128" s="13"/>
      <c r="K128" s="12"/>
      <c r="L128" s="12"/>
    </row>
    <row r="129" spans="1:12" x14ac:dyDescent="0.3">
      <c r="A129" s="31"/>
      <c r="B129" s="11"/>
      <c r="C129" s="14"/>
      <c r="D129" s="13"/>
      <c r="E129" s="15"/>
      <c r="F129" s="15"/>
      <c r="G129" s="12"/>
      <c r="H129" s="15"/>
      <c r="I129" s="41"/>
      <c r="J129" s="13"/>
      <c r="K129" s="14"/>
      <c r="L129" s="13"/>
    </row>
    <row r="130" spans="1:12" x14ac:dyDescent="0.3">
      <c r="A130" s="40"/>
      <c r="B130" s="11"/>
      <c r="C130" s="14"/>
      <c r="D130" s="13"/>
      <c r="E130" s="13"/>
      <c r="F130" s="13"/>
      <c r="G130" s="13"/>
      <c r="H130" s="12"/>
      <c r="I130" s="32"/>
      <c r="J130" s="13"/>
      <c r="K130" s="14"/>
      <c r="L130" s="13"/>
    </row>
    <row r="131" spans="1:12" x14ac:dyDescent="0.3">
      <c r="A131" s="31"/>
      <c r="B131" s="11"/>
      <c r="C131" s="14"/>
      <c r="D131" s="13"/>
      <c r="E131" s="13"/>
      <c r="F131" s="13"/>
      <c r="G131" s="13"/>
      <c r="H131" s="14"/>
      <c r="I131" s="39"/>
      <c r="J131" s="13"/>
      <c r="K131" s="13"/>
      <c r="L131" s="13"/>
    </row>
    <row r="132" spans="1:12" x14ac:dyDescent="0.3">
      <c r="A132" s="31"/>
      <c r="B132" s="11"/>
      <c r="C132" s="14"/>
      <c r="D132" s="13"/>
      <c r="E132" s="13"/>
      <c r="F132" s="13"/>
      <c r="G132" s="13"/>
      <c r="H132" s="14"/>
      <c r="I132" s="39"/>
      <c r="J132" s="13"/>
      <c r="K132" s="13"/>
      <c r="L132" s="13"/>
    </row>
    <row r="133" spans="1:12" x14ac:dyDescent="0.3">
      <c r="A133" s="31"/>
      <c r="B133" s="11"/>
      <c r="C133" s="12"/>
      <c r="D133" s="12"/>
      <c r="E133" s="12"/>
      <c r="F133" s="12"/>
      <c r="G133" s="12"/>
      <c r="H133" s="12"/>
      <c r="I133" s="32"/>
      <c r="J133" s="12"/>
      <c r="K133" s="12"/>
      <c r="L133" s="12"/>
    </row>
    <row r="134" spans="1:12" x14ac:dyDescent="0.3">
      <c r="A134" s="31"/>
      <c r="B134" s="11"/>
      <c r="C134" s="12"/>
      <c r="D134" s="12"/>
      <c r="E134" s="12"/>
      <c r="F134" s="12"/>
      <c r="G134" s="12"/>
      <c r="H134" s="12"/>
      <c r="I134" s="32"/>
      <c r="J134" s="12"/>
      <c r="K134" s="12"/>
      <c r="L134" s="12"/>
    </row>
    <row r="135" spans="1:12" x14ac:dyDescent="0.3">
      <c r="A135" s="31"/>
      <c r="B135" s="11"/>
      <c r="C135" s="12"/>
      <c r="D135" s="12"/>
      <c r="E135" s="12"/>
      <c r="F135" s="12"/>
      <c r="G135" s="12"/>
      <c r="H135" s="12"/>
      <c r="I135" s="32"/>
      <c r="J135" s="12"/>
      <c r="K135" s="12"/>
      <c r="L135" s="12"/>
    </row>
    <row r="136" spans="1:12" x14ac:dyDescent="0.3">
      <c r="A136" s="31"/>
      <c r="B136" s="11"/>
      <c r="C136" s="12"/>
      <c r="D136" s="12"/>
      <c r="E136" s="12"/>
      <c r="F136" s="12"/>
      <c r="G136" s="12"/>
      <c r="H136" s="12"/>
      <c r="I136" s="32"/>
      <c r="J136" s="12"/>
      <c r="K136" s="12"/>
      <c r="L136" s="12"/>
    </row>
    <row r="137" spans="1:12" x14ac:dyDescent="0.3">
      <c r="A137" s="31"/>
      <c r="B137" s="11"/>
      <c r="C137" s="12"/>
      <c r="D137" s="12"/>
      <c r="E137" s="12"/>
      <c r="F137" s="12"/>
      <c r="G137" s="12"/>
      <c r="H137" s="12"/>
      <c r="I137" s="32"/>
      <c r="J137" s="12"/>
      <c r="K137" s="12"/>
      <c r="L137" s="12"/>
    </row>
    <row r="138" spans="1:12" x14ac:dyDescent="0.3">
      <c r="A138" s="31"/>
      <c r="B138" s="11"/>
      <c r="C138" s="12"/>
      <c r="D138" s="12"/>
      <c r="E138" s="12"/>
      <c r="F138" s="12"/>
      <c r="G138" s="12"/>
      <c r="H138" s="12"/>
      <c r="I138" s="32"/>
      <c r="J138" s="12"/>
      <c r="K138" s="12"/>
      <c r="L138" s="12"/>
    </row>
    <row r="139" spans="1:12" x14ac:dyDescent="0.3">
      <c r="A139" s="40"/>
      <c r="B139" s="11"/>
      <c r="C139" s="12"/>
      <c r="D139" s="12"/>
      <c r="E139" s="12"/>
      <c r="F139" s="12"/>
      <c r="G139" s="12"/>
      <c r="H139" s="12"/>
      <c r="I139" s="32"/>
      <c r="J139" s="12"/>
      <c r="K139" s="12"/>
      <c r="L139" s="12"/>
    </row>
    <row r="140" spans="1:12" x14ac:dyDescent="0.3">
      <c r="A140" s="31"/>
      <c r="B140" s="14"/>
      <c r="C140" s="14"/>
      <c r="D140" s="13"/>
      <c r="E140" s="15"/>
      <c r="F140" s="15"/>
      <c r="G140" s="12"/>
      <c r="H140" s="13"/>
      <c r="I140" s="41"/>
      <c r="J140" s="13"/>
      <c r="K140" s="14"/>
      <c r="L140" s="13"/>
    </row>
    <row r="141" spans="1:12" x14ac:dyDescent="0.3">
      <c r="A141" s="31"/>
      <c r="B141" s="14"/>
      <c r="C141" s="14"/>
      <c r="D141" s="13"/>
      <c r="E141" s="13"/>
      <c r="F141" s="13"/>
      <c r="G141" s="13"/>
      <c r="H141" s="13"/>
      <c r="I141" s="41"/>
      <c r="J141" s="13"/>
      <c r="K141" s="14"/>
      <c r="L141" s="13"/>
    </row>
    <row r="142" spans="1:12" x14ac:dyDescent="0.3">
      <c r="A142" s="31"/>
      <c r="B142" s="14"/>
      <c r="C142" s="14"/>
      <c r="D142" s="13"/>
      <c r="E142" s="13"/>
      <c r="F142" s="13"/>
      <c r="G142" s="13"/>
      <c r="H142" s="13"/>
      <c r="I142" s="41"/>
      <c r="J142" s="13"/>
      <c r="K142" s="13"/>
      <c r="L142" s="13"/>
    </row>
    <row r="143" spans="1:12" x14ac:dyDescent="0.3">
      <c r="A143" s="31"/>
      <c r="B143" s="11"/>
      <c r="C143" s="12"/>
      <c r="D143" s="12"/>
      <c r="E143" s="12"/>
      <c r="F143" s="12"/>
      <c r="G143" s="12"/>
      <c r="H143" s="12"/>
      <c r="I143" s="32"/>
      <c r="J143" s="12"/>
      <c r="K143" s="12"/>
      <c r="L143" s="12"/>
    </row>
    <row r="144" spans="1:12" x14ac:dyDescent="0.3">
      <c r="A144" s="31"/>
      <c r="B144" s="11"/>
      <c r="C144" s="12"/>
      <c r="D144" s="12"/>
      <c r="E144" s="12"/>
      <c r="F144" s="12"/>
      <c r="G144" s="12"/>
      <c r="H144" s="12"/>
      <c r="I144" s="32"/>
      <c r="J144" s="12"/>
      <c r="K144" s="12"/>
      <c r="L144" s="12"/>
    </row>
    <row r="145" spans="1:12" x14ac:dyDescent="0.3">
      <c r="A145" s="31"/>
      <c r="B145" s="11"/>
      <c r="C145" s="12"/>
      <c r="D145" s="12"/>
      <c r="E145" s="12"/>
      <c r="F145" s="12"/>
      <c r="G145" s="12"/>
      <c r="H145" s="12"/>
      <c r="I145" s="32"/>
      <c r="J145" s="12"/>
      <c r="K145" s="12"/>
      <c r="L145" s="12"/>
    </row>
    <row r="153" spans="1:12" x14ac:dyDescent="0.3">
      <c r="A153" s="38"/>
    </row>
    <row r="154" spans="1:12" x14ac:dyDescent="0.3">
      <c r="A154" s="38"/>
    </row>
    <row r="155" spans="1:12" x14ac:dyDescent="0.3">
      <c r="A155" s="38"/>
    </row>
    <row r="156" spans="1:12" x14ac:dyDescent="0.3">
      <c r="A156" s="38"/>
    </row>
    <row r="157" spans="1:12" x14ac:dyDescent="0.3">
      <c r="A157" s="38"/>
    </row>
    <row r="158" spans="1:12" x14ac:dyDescent="0.3">
      <c r="A158" s="38"/>
    </row>
    <row r="159" spans="1:12" x14ac:dyDescent="0.3">
      <c r="A159" s="38"/>
    </row>
    <row r="160" spans="1:12" x14ac:dyDescent="0.3">
      <c r="A160" s="38"/>
    </row>
    <row r="161" spans="1:1" x14ac:dyDescent="0.3">
      <c r="A161" s="38"/>
    </row>
    <row r="162" spans="1:1" x14ac:dyDescent="0.3">
      <c r="A162" s="38"/>
    </row>
    <row r="163" spans="1:1" x14ac:dyDescent="0.3">
      <c r="A163" s="38"/>
    </row>
    <row r="164" spans="1:1" x14ac:dyDescent="0.3">
      <c r="A164" s="31"/>
    </row>
    <row r="165" spans="1:1" x14ac:dyDescent="0.3">
      <c r="A165" s="31"/>
    </row>
    <row r="166" spans="1:1" x14ac:dyDescent="0.3">
      <c r="A166" s="31"/>
    </row>
    <row r="167" spans="1:1" x14ac:dyDescent="0.3">
      <c r="A167" s="31"/>
    </row>
    <row r="168" spans="1:1" x14ac:dyDescent="0.3">
      <c r="A168" s="31"/>
    </row>
    <row r="169" spans="1:1" x14ac:dyDescent="0.3">
      <c r="A169" s="31"/>
    </row>
    <row r="170" spans="1:1" x14ac:dyDescent="0.3">
      <c r="A170" s="31"/>
    </row>
    <row r="171" spans="1:1" x14ac:dyDescent="0.3">
      <c r="A171" s="31"/>
    </row>
    <row r="172" spans="1:1" x14ac:dyDescent="0.3">
      <c r="A172" s="31"/>
    </row>
    <row r="173" spans="1:1" x14ac:dyDescent="0.3">
      <c r="A173" s="31"/>
    </row>
    <row r="174" spans="1:1" x14ac:dyDescent="0.3">
      <c r="A174" s="31"/>
    </row>
    <row r="175" spans="1:1" x14ac:dyDescent="0.3">
      <c r="A175" s="31"/>
    </row>
    <row r="176" spans="1:1" x14ac:dyDescent="0.3">
      <c r="A176" s="31"/>
    </row>
    <row r="177" spans="1:1" x14ac:dyDescent="0.3">
      <c r="A177" s="31"/>
    </row>
    <row r="178" spans="1:1" x14ac:dyDescent="0.3">
      <c r="A178" s="31"/>
    </row>
    <row r="179" spans="1:1" x14ac:dyDescent="0.3">
      <c r="A179" s="31"/>
    </row>
    <row r="180" spans="1:1" x14ac:dyDescent="0.3">
      <c r="A180" s="31"/>
    </row>
    <row r="181" spans="1:1" x14ac:dyDescent="0.3">
      <c r="A181" s="31"/>
    </row>
    <row r="182" spans="1:1" x14ac:dyDescent="0.3">
      <c r="A182" s="31"/>
    </row>
    <row r="183" spans="1:1" x14ac:dyDescent="0.3">
      <c r="A183" s="31"/>
    </row>
    <row r="184" spans="1:1" x14ac:dyDescent="0.3">
      <c r="A184" s="31"/>
    </row>
    <row r="185" spans="1:1" x14ac:dyDescent="0.3">
      <c r="A185" s="31"/>
    </row>
    <row r="186" spans="1:1" x14ac:dyDescent="0.3">
      <c r="A186" s="31"/>
    </row>
    <row r="187" spans="1:1" x14ac:dyDescent="0.3">
      <c r="A187" s="31"/>
    </row>
    <row r="188" spans="1:1" x14ac:dyDescent="0.3">
      <c r="A188" s="31"/>
    </row>
    <row r="189" spans="1:1" x14ac:dyDescent="0.3">
      <c r="A189" s="31"/>
    </row>
    <row r="190" spans="1:1" x14ac:dyDescent="0.3">
      <c r="A190" s="31"/>
    </row>
    <row r="191" spans="1:1" x14ac:dyDescent="0.3">
      <c r="A191" s="31"/>
    </row>
    <row r="192" spans="1:1" x14ac:dyDescent="0.3">
      <c r="A192" s="31"/>
    </row>
    <row r="193" spans="1:10" x14ac:dyDescent="0.3">
      <c r="A193" s="31"/>
    </row>
    <row r="194" spans="1:10" x14ac:dyDescent="0.3">
      <c r="A194" s="31"/>
    </row>
    <row r="195" spans="1:10" x14ac:dyDescent="0.3">
      <c r="A195" s="31"/>
      <c r="B195" s="11"/>
      <c r="C195" s="12"/>
      <c r="D195" s="12"/>
      <c r="E195" s="12"/>
      <c r="F195" s="12"/>
      <c r="G195" s="12"/>
      <c r="H195" s="12"/>
      <c r="I195" s="32"/>
      <c r="J195" s="12"/>
    </row>
    <row r="196" spans="1:10" x14ac:dyDescent="0.3">
      <c r="A196" s="31"/>
      <c r="B196" s="11"/>
      <c r="C196" s="12"/>
      <c r="D196" s="12"/>
      <c r="E196" s="12"/>
      <c r="F196" s="12"/>
      <c r="G196" s="12"/>
      <c r="H196" s="12"/>
      <c r="I196" s="32"/>
      <c r="J196" s="12"/>
    </row>
    <row r="197" spans="1:10" x14ac:dyDescent="0.3">
      <c r="A197" s="31"/>
      <c r="B197" s="11"/>
      <c r="C197" s="12"/>
      <c r="D197" s="12"/>
      <c r="E197" s="12"/>
      <c r="F197" s="12"/>
      <c r="G197" s="12"/>
      <c r="H197" s="12"/>
      <c r="I197" s="32"/>
      <c r="J197" s="12"/>
    </row>
    <row r="198" spans="1:10" x14ac:dyDescent="0.3">
      <c r="A198" s="31"/>
      <c r="B198" s="11"/>
      <c r="C198" s="12"/>
      <c r="D198" s="12"/>
      <c r="E198" s="12"/>
      <c r="F198" s="12"/>
      <c r="G198" s="12"/>
      <c r="H198" s="12"/>
      <c r="I198" s="32"/>
      <c r="J198" s="12"/>
    </row>
    <row r="199" spans="1:10" x14ac:dyDescent="0.3">
      <c r="A199" s="31"/>
      <c r="B199" s="11"/>
      <c r="C199" s="12"/>
      <c r="D199" s="12"/>
      <c r="E199" s="12"/>
      <c r="F199" s="12"/>
      <c r="G199" s="12"/>
      <c r="H199" s="12"/>
      <c r="I199" s="32"/>
      <c r="J199" s="12"/>
    </row>
    <row r="200" spans="1:10" x14ac:dyDescent="0.3">
      <c r="A200" s="31"/>
      <c r="B200" s="11"/>
      <c r="C200" s="12"/>
      <c r="D200" s="12"/>
      <c r="E200" s="12"/>
      <c r="F200" s="12"/>
      <c r="G200" s="12"/>
      <c r="H200" s="12"/>
      <c r="I200" s="32"/>
      <c r="J200" s="12"/>
    </row>
    <row r="201" spans="1:10" x14ac:dyDescent="0.3">
      <c r="A201" s="31"/>
      <c r="B201" s="11"/>
      <c r="C201" s="12"/>
      <c r="D201" s="12"/>
      <c r="E201" s="12"/>
      <c r="F201" s="12"/>
      <c r="G201" s="12"/>
      <c r="H201" s="12"/>
      <c r="I201" s="32"/>
      <c r="J201" s="12"/>
    </row>
    <row r="202" spans="1:10" x14ac:dyDescent="0.3">
      <c r="A202" s="31"/>
      <c r="B202" s="11"/>
      <c r="C202" s="12"/>
      <c r="D202" s="12"/>
      <c r="E202" s="12"/>
      <c r="F202" s="12"/>
      <c r="G202" s="12"/>
      <c r="H202" s="12"/>
      <c r="I202" s="32"/>
      <c r="J202" s="12"/>
    </row>
    <row r="203" spans="1:10" x14ac:dyDescent="0.3">
      <c r="A203" s="31"/>
      <c r="B203" s="11"/>
      <c r="C203" s="12"/>
      <c r="D203" s="12"/>
      <c r="E203" s="12"/>
      <c r="F203" s="12"/>
      <c r="G203" s="12"/>
      <c r="H203" s="12"/>
      <c r="I203" s="32"/>
      <c r="J203" s="12"/>
    </row>
    <row r="204" spans="1:10" x14ac:dyDescent="0.3">
      <c r="A204" s="31"/>
      <c r="B204" s="11"/>
      <c r="C204" s="12"/>
      <c r="D204" s="12"/>
      <c r="E204" s="12"/>
      <c r="F204" s="12"/>
      <c r="G204" s="12"/>
      <c r="H204" s="12"/>
      <c r="I204" s="32"/>
      <c r="J204" s="12"/>
    </row>
    <row r="205" spans="1:10" x14ac:dyDescent="0.3">
      <c r="A205" s="31"/>
      <c r="B205" s="11"/>
      <c r="C205" s="12"/>
      <c r="D205" s="12"/>
      <c r="E205" s="12"/>
      <c r="F205" s="12"/>
      <c r="G205" s="12"/>
      <c r="H205" s="12"/>
      <c r="I205" s="32"/>
      <c r="J205" s="12"/>
    </row>
    <row r="206" spans="1:10" x14ac:dyDescent="0.3">
      <c r="A206" s="31"/>
      <c r="B206" s="11"/>
      <c r="C206" s="12"/>
      <c r="D206" s="12"/>
      <c r="E206" s="12"/>
      <c r="F206" s="12"/>
      <c r="G206" s="12"/>
      <c r="H206" s="12"/>
      <c r="I206" s="32"/>
      <c r="J206" s="12"/>
    </row>
    <row r="207" spans="1:10" x14ac:dyDescent="0.3">
      <c r="A207" s="31"/>
      <c r="B207" s="11"/>
      <c r="C207" s="12"/>
      <c r="D207" s="12"/>
      <c r="E207" s="12"/>
      <c r="F207" s="12"/>
      <c r="G207" s="12"/>
      <c r="H207" s="12"/>
      <c r="I207" s="32"/>
      <c r="J207" s="12"/>
    </row>
    <row r="208" spans="1:10" x14ac:dyDescent="0.3">
      <c r="A208" s="31"/>
      <c r="B208" s="11"/>
      <c r="C208" s="12"/>
      <c r="D208" s="12"/>
      <c r="E208" s="12"/>
      <c r="F208" s="12"/>
      <c r="G208" s="12"/>
      <c r="H208" s="12"/>
      <c r="I208" s="32"/>
      <c r="J208" s="12"/>
    </row>
    <row r="209" spans="1:10" x14ac:dyDescent="0.3">
      <c r="A209" s="31"/>
      <c r="B209" s="11"/>
      <c r="C209" s="12"/>
      <c r="D209" s="12"/>
      <c r="E209" s="12"/>
      <c r="F209" s="12"/>
      <c r="G209" s="12"/>
      <c r="H209" s="12"/>
      <c r="I209" s="32"/>
      <c r="J209" s="12"/>
    </row>
    <row r="210" spans="1:10" x14ac:dyDescent="0.3">
      <c r="A210" s="31"/>
      <c r="B210" s="11"/>
      <c r="C210" s="12"/>
      <c r="D210" s="12"/>
      <c r="E210" s="12"/>
      <c r="F210" s="12"/>
      <c r="G210" s="12"/>
      <c r="H210" s="12"/>
      <c r="I210" s="32"/>
      <c r="J210" s="12"/>
    </row>
    <row r="211" spans="1:10" x14ac:dyDescent="0.3">
      <c r="A211" s="31"/>
      <c r="B211" s="11"/>
      <c r="C211" s="12"/>
      <c r="D211" s="12"/>
      <c r="E211" s="12"/>
      <c r="F211" s="12"/>
      <c r="G211" s="12"/>
      <c r="H211" s="12"/>
      <c r="I211" s="32"/>
      <c r="J211" s="12"/>
    </row>
    <row r="212" spans="1:10" x14ac:dyDescent="0.3">
      <c r="A212" s="31"/>
      <c r="B212" s="11"/>
      <c r="C212" s="12"/>
      <c r="D212" s="12"/>
      <c r="E212" s="12"/>
      <c r="F212" s="12"/>
      <c r="G212" s="12"/>
      <c r="H212" s="12"/>
      <c r="I212" s="32"/>
      <c r="J212" s="12"/>
    </row>
    <row r="213" spans="1:10" x14ac:dyDescent="0.3">
      <c r="A213" s="31"/>
      <c r="B213" s="11"/>
      <c r="C213" s="12"/>
      <c r="D213" s="12"/>
      <c r="E213" s="12"/>
      <c r="F213" s="12"/>
      <c r="G213" s="12"/>
      <c r="H213" s="12"/>
      <c r="I213" s="32"/>
      <c r="J213" s="12"/>
    </row>
    <row r="214" spans="1:10" x14ac:dyDescent="0.3">
      <c r="A214" s="31"/>
      <c r="B214" s="11"/>
      <c r="C214" s="12"/>
      <c r="D214" s="12"/>
      <c r="E214" s="12"/>
      <c r="F214" s="12"/>
      <c r="G214" s="12"/>
      <c r="H214" s="12"/>
      <c r="I214" s="32"/>
      <c r="J214" s="12"/>
    </row>
    <row r="215" spans="1:10" x14ac:dyDescent="0.3">
      <c r="A215" s="31"/>
      <c r="B215" s="11"/>
      <c r="C215" s="12"/>
      <c r="D215" s="12"/>
      <c r="E215" s="12"/>
      <c r="F215" s="12"/>
      <c r="G215" s="12"/>
      <c r="H215" s="12"/>
      <c r="I215" s="32"/>
      <c r="J215" s="12"/>
    </row>
    <row r="216" spans="1:10" x14ac:dyDescent="0.3">
      <c r="A216" s="31"/>
      <c r="B216" s="11"/>
      <c r="C216" s="12"/>
      <c r="D216" s="12"/>
      <c r="E216" s="12"/>
      <c r="F216" s="12"/>
      <c r="G216" s="12"/>
      <c r="H216" s="12"/>
      <c r="I216" s="32"/>
      <c r="J216" s="12"/>
    </row>
    <row r="217" spans="1:10" x14ac:dyDescent="0.3">
      <c r="A217" s="31"/>
      <c r="B217" s="11"/>
      <c r="C217" s="12"/>
      <c r="D217" s="12"/>
      <c r="E217" s="12"/>
      <c r="F217" s="12"/>
      <c r="G217" s="12"/>
      <c r="H217" s="12"/>
      <c r="I217" s="32"/>
      <c r="J217" s="12"/>
    </row>
    <row r="218" spans="1:10" x14ac:dyDescent="0.3">
      <c r="A218" s="31"/>
      <c r="B218" s="11"/>
      <c r="C218" s="12"/>
      <c r="D218" s="12"/>
      <c r="E218" s="12"/>
      <c r="F218" s="12"/>
      <c r="G218" s="12"/>
      <c r="H218" s="12"/>
      <c r="I218" s="32"/>
      <c r="J218" s="12"/>
    </row>
    <row r="219" spans="1:10" x14ac:dyDescent="0.3">
      <c r="A219" s="31"/>
      <c r="B219" s="11"/>
      <c r="C219" s="12"/>
      <c r="D219" s="12"/>
      <c r="E219" s="12"/>
      <c r="F219" s="12"/>
      <c r="G219" s="12"/>
      <c r="H219" s="12"/>
      <c r="I219" s="32"/>
      <c r="J219" s="12"/>
    </row>
    <row r="220" spans="1:10" x14ac:dyDescent="0.3">
      <c r="A220" s="31"/>
      <c r="B220" s="11"/>
      <c r="C220" s="12"/>
      <c r="D220" s="12"/>
      <c r="E220" s="12"/>
      <c r="F220" s="12"/>
      <c r="G220" s="12"/>
      <c r="H220" s="12"/>
      <c r="I220" s="32"/>
      <c r="J220" s="12"/>
    </row>
    <row r="221" spans="1:10" x14ac:dyDescent="0.3">
      <c r="A221" s="31"/>
      <c r="B221" s="11"/>
      <c r="C221" s="12"/>
      <c r="D221" s="12"/>
      <c r="E221" s="12"/>
      <c r="F221" s="12"/>
      <c r="G221" s="12"/>
      <c r="H221" s="12"/>
      <c r="I221" s="32"/>
      <c r="J221" s="12"/>
    </row>
    <row r="222" spans="1:10" x14ac:dyDescent="0.3">
      <c r="A222" s="31"/>
      <c r="B222" s="11"/>
      <c r="C222" s="12"/>
      <c r="D222" s="12"/>
      <c r="E222" s="12"/>
      <c r="F222" s="12"/>
      <c r="G222" s="12"/>
      <c r="H222" s="12"/>
      <c r="I222" s="32"/>
      <c r="J222" s="12"/>
    </row>
    <row r="223" spans="1:10" x14ac:dyDescent="0.3">
      <c r="A223" s="31"/>
      <c r="B223" s="11"/>
      <c r="C223" s="12"/>
      <c r="D223" s="12"/>
      <c r="E223" s="12"/>
      <c r="F223" s="12"/>
      <c r="G223" s="12"/>
      <c r="H223" s="12"/>
      <c r="I223" s="32"/>
      <c r="J223" s="12"/>
    </row>
    <row r="224" spans="1:10" x14ac:dyDescent="0.3">
      <c r="A224" s="31"/>
      <c r="B224" s="11"/>
      <c r="C224" s="12"/>
      <c r="D224" s="12"/>
      <c r="E224" s="12"/>
      <c r="F224" s="12"/>
      <c r="G224" s="12"/>
      <c r="H224" s="12"/>
      <c r="I224" s="32"/>
      <c r="J224" s="12"/>
    </row>
    <row r="225" spans="1:10" x14ac:dyDescent="0.3">
      <c r="A225" s="31"/>
      <c r="B225" s="11"/>
      <c r="C225" s="12"/>
      <c r="D225" s="12"/>
      <c r="E225" s="12"/>
      <c r="F225" s="12"/>
      <c r="G225" s="12"/>
      <c r="H225" s="12"/>
      <c r="I225" s="32"/>
      <c r="J225" s="12"/>
    </row>
    <row r="226" spans="1:10" x14ac:dyDescent="0.3">
      <c r="A226" s="31"/>
      <c r="B226" s="11"/>
      <c r="C226" s="12"/>
      <c r="D226" s="12"/>
      <c r="E226" s="12"/>
      <c r="F226" s="12"/>
      <c r="G226" s="12"/>
      <c r="H226" s="12"/>
      <c r="I226" s="32"/>
      <c r="J226" s="12"/>
    </row>
    <row r="227" spans="1:10" x14ac:dyDescent="0.3">
      <c r="A227" s="31"/>
      <c r="B227" s="11"/>
      <c r="C227" s="12"/>
      <c r="D227" s="12"/>
      <c r="E227" s="12"/>
      <c r="F227" s="12"/>
      <c r="G227" s="12"/>
      <c r="H227" s="12"/>
      <c r="I227" s="32"/>
      <c r="J227" s="12"/>
    </row>
    <row r="228" spans="1:10" x14ac:dyDescent="0.3">
      <c r="A228" s="31"/>
      <c r="B228" s="11"/>
      <c r="C228" s="12"/>
      <c r="D228" s="12"/>
      <c r="E228" s="12"/>
      <c r="F228" s="12"/>
      <c r="G228" s="12"/>
      <c r="H228" s="12"/>
      <c r="I228" s="32"/>
      <c r="J228" s="12"/>
    </row>
    <row r="229" spans="1:10" x14ac:dyDescent="0.3">
      <c r="A229" s="31"/>
      <c r="B229" s="11"/>
      <c r="C229" s="12"/>
      <c r="D229" s="12"/>
      <c r="E229" s="12"/>
      <c r="F229" s="12"/>
      <c r="G229" s="12"/>
      <c r="H229" s="12"/>
      <c r="I229" s="32"/>
      <c r="J229" s="12"/>
    </row>
    <row r="230" spans="1:10" x14ac:dyDescent="0.3">
      <c r="A230" s="31"/>
      <c r="B230" s="11"/>
      <c r="C230" s="12"/>
      <c r="D230" s="12"/>
      <c r="E230" s="12"/>
      <c r="F230" s="12"/>
      <c r="G230" s="12"/>
      <c r="H230" s="12"/>
      <c r="I230" s="32"/>
      <c r="J230" s="12"/>
    </row>
    <row r="231" spans="1:10" x14ac:dyDescent="0.3">
      <c r="A231" s="31"/>
      <c r="B231" s="11"/>
      <c r="C231" s="12"/>
      <c r="D231" s="12"/>
      <c r="E231" s="12"/>
      <c r="F231" s="12"/>
      <c r="G231" s="12"/>
      <c r="H231" s="12"/>
      <c r="I231" s="32"/>
      <c r="J231" s="12"/>
    </row>
    <row r="232" spans="1:10" x14ac:dyDescent="0.3">
      <c r="A232" s="31"/>
      <c r="B232" s="11"/>
      <c r="C232" s="12"/>
      <c r="D232" s="12"/>
      <c r="E232" s="12"/>
      <c r="F232" s="12"/>
      <c r="G232" s="12"/>
      <c r="H232" s="12"/>
      <c r="I232" s="32"/>
      <c r="J232" s="12"/>
    </row>
    <row r="233" spans="1:10" x14ac:dyDescent="0.3">
      <c r="A233" s="31"/>
      <c r="B233" s="11"/>
      <c r="C233" s="12"/>
      <c r="D233" s="12"/>
      <c r="E233" s="12"/>
      <c r="F233" s="12"/>
      <c r="G233" s="12"/>
      <c r="H233" s="12"/>
      <c r="I233" s="32"/>
      <c r="J233" s="12"/>
    </row>
    <row r="234" spans="1:10" x14ac:dyDescent="0.3">
      <c r="A234" s="31"/>
      <c r="B234" s="11"/>
      <c r="C234" s="12"/>
      <c r="D234" s="12"/>
      <c r="E234" s="12"/>
      <c r="F234" s="12"/>
      <c r="G234" s="12"/>
      <c r="H234" s="12"/>
      <c r="I234" s="32"/>
      <c r="J234" s="12"/>
    </row>
    <row r="235" spans="1:10" x14ac:dyDescent="0.3">
      <c r="A235" s="31"/>
      <c r="B235" s="11"/>
      <c r="C235" s="12"/>
      <c r="D235" s="12"/>
      <c r="E235" s="12"/>
      <c r="F235" s="12"/>
      <c r="G235" s="12"/>
      <c r="H235" s="12"/>
      <c r="I235" s="32"/>
      <c r="J235" s="12"/>
    </row>
    <row r="236" spans="1:10" x14ac:dyDescent="0.3">
      <c r="A236" s="31"/>
      <c r="B236" s="11"/>
      <c r="C236" s="12"/>
      <c r="D236" s="12"/>
      <c r="E236" s="12"/>
      <c r="F236" s="12"/>
      <c r="G236" s="12"/>
      <c r="H236" s="12"/>
      <c r="I236" s="32"/>
      <c r="J236" s="12"/>
    </row>
    <row r="237" spans="1:10" x14ac:dyDescent="0.3">
      <c r="A237" s="31"/>
      <c r="B237" s="11"/>
      <c r="C237" s="12"/>
      <c r="D237" s="12"/>
      <c r="E237" s="12"/>
      <c r="F237" s="12"/>
      <c r="G237" s="12"/>
      <c r="H237" s="12"/>
      <c r="I237" s="32"/>
      <c r="J237" s="12"/>
    </row>
    <row r="238" spans="1:10" x14ac:dyDescent="0.3">
      <c r="A238" s="31"/>
      <c r="B238" s="11"/>
      <c r="C238" s="12"/>
      <c r="D238" s="12"/>
      <c r="E238" s="12"/>
      <c r="F238" s="12"/>
      <c r="G238" s="12"/>
      <c r="H238" s="12"/>
      <c r="I238" s="32"/>
      <c r="J238" s="12"/>
    </row>
    <row r="239" spans="1:10" x14ac:dyDescent="0.3">
      <c r="A239" s="31"/>
      <c r="B239" s="11"/>
      <c r="C239" s="12"/>
      <c r="D239" s="12"/>
      <c r="E239" s="12"/>
      <c r="F239" s="12"/>
      <c r="G239" s="12"/>
      <c r="H239" s="12"/>
      <c r="I239" s="32"/>
      <c r="J239" s="12"/>
    </row>
    <row r="240" spans="1:10" x14ac:dyDescent="0.3">
      <c r="A240" s="31"/>
      <c r="B240" s="11"/>
      <c r="C240" s="12"/>
      <c r="D240" s="12"/>
      <c r="E240" s="12"/>
      <c r="F240" s="12"/>
      <c r="G240" s="12"/>
      <c r="H240" s="12"/>
      <c r="I240" s="32"/>
      <c r="J240" s="12"/>
    </row>
    <row r="241" spans="1:10" x14ac:dyDescent="0.3">
      <c r="A241" s="31"/>
      <c r="B241" s="11"/>
      <c r="C241" s="12"/>
      <c r="D241" s="12"/>
      <c r="E241" s="12"/>
      <c r="F241" s="12"/>
      <c r="G241" s="12"/>
      <c r="H241" s="12"/>
      <c r="I241" s="32"/>
      <c r="J241" s="12"/>
    </row>
    <row r="242" spans="1:10" x14ac:dyDescent="0.3">
      <c r="A242" s="31"/>
      <c r="B242" s="11"/>
      <c r="C242" s="12"/>
      <c r="D242" s="12"/>
      <c r="E242" s="12"/>
      <c r="F242" s="12"/>
      <c r="G242" s="12"/>
      <c r="H242" s="12"/>
      <c r="I242" s="32"/>
      <c r="J242" s="12"/>
    </row>
    <row r="243" spans="1:10" x14ac:dyDescent="0.3">
      <c r="A243" s="31"/>
      <c r="B243" s="11"/>
      <c r="C243" s="12"/>
      <c r="D243" s="12"/>
      <c r="E243" s="12"/>
      <c r="F243" s="12"/>
      <c r="G243" s="12"/>
      <c r="H243" s="12"/>
      <c r="I243" s="32"/>
      <c r="J243" s="12"/>
    </row>
    <row r="247" spans="1:10" x14ac:dyDescent="0.3">
      <c r="A247" s="31"/>
      <c r="B247" s="11"/>
      <c r="C247" s="12"/>
      <c r="D247" s="12"/>
      <c r="E247" s="12"/>
      <c r="F247" s="12"/>
      <c r="G247" s="12"/>
      <c r="H247" s="12"/>
      <c r="I247" s="32"/>
      <c r="J247" s="12"/>
    </row>
    <row r="248" spans="1:10" x14ac:dyDescent="0.3">
      <c r="A248" s="31"/>
      <c r="B248" s="11"/>
      <c r="C248" s="14"/>
      <c r="D248" s="13"/>
      <c r="E248" s="13"/>
      <c r="F248" s="13"/>
      <c r="G248" s="13"/>
      <c r="H248" s="14"/>
      <c r="I248" s="39"/>
      <c r="J248" s="13"/>
    </row>
    <row r="249" spans="1:10" x14ac:dyDescent="0.3">
      <c r="A249" s="31"/>
      <c r="B249" s="11"/>
      <c r="C249" s="14"/>
      <c r="D249" s="13"/>
      <c r="E249" s="15"/>
      <c r="F249" s="15"/>
      <c r="G249" s="13"/>
      <c r="H249" s="14"/>
      <c r="I249" s="39"/>
      <c r="J249" s="13"/>
    </row>
    <row r="250" spans="1:10" x14ac:dyDescent="0.3">
      <c r="A250" s="31"/>
      <c r="B250" s="11"/>
      <c r="C250" s="14"/>
      <c r="D250" s="13"/>
      <c r="E250" s="13"/>
      <c r="F250" s="13"/>
      <c r="G250" s="13"/>
      <c r="H250" s="14"/>
      <c r="I250" s="39"/>
      <c r="J250" s="13"/>
    </row>
    <row r="251" spans="1:10" x14ac:dyDescent="0.3">
      <c r="A251" s="31"/>
      <c r="B251" s="11"/>
      <c r="C251" s="14"/>
      <c r="D251" s="13"/>
      <c r="E251" s="13"/>
      <c r="F251" s="13"/>
      <c r="G251" s="13"/>
      <c r="H251" s="14"/>
      <c r="I251" s="39"/>
      <c r="J251" s="13"/>
    </row>
    <row r="252" spans="1:10" x14ac:dyDescent="0.3">
      <c r="A252" s="31"/>
      <c r="B252" s="11"/>
      <c r="C252" s="12"/>
      <c r="D252" s="12"/>
      <c r="E252" s="12"/>
      <c r="F252" s="12"/>
      <c r="G252" s="12"/>
      <c r="H252" s="12"/>
      <c r="I252" s="32"/>
      <c r="J252" s="12"/>
    </row>
    <row r="253" spans="1:10" x14ac:dyDescent="0.3">
      <c r="A253" s="31"/>
      <c r="B253" s="11"/>
      <c r="C253" s="12"/>
      <c r="D253" s="12"/>
      <c r="E253" s="12"/>
      <c r="F253" s="12"/>
      <c r="G253" s="12"/>
      <c r="H253" s="12"/>
      <c r="I253" s="32"/>
      <c r="J253" s="12"/>
    </row>
    <row r="254" spans="1:10" x14ac:dyDescent="0.3">
      <c r="A254" s="31"/>
      <c r="B254" s="11"/>
      <c r="C254" s="12"/>
      <c r="D254" s="12"/>
      <c r="E254" s="12"/>
      <c r="F254" s="12"/>
      <c r="G254" s="12"/>
      <c r="H254" s="12"/>
      <c r="I254" s="32"/>
      <c r="J254" s="12"/>
    </row>
    <row r="255" spans="1:10" x14ac:dyDescent="0.3">
      <c r="A255" s="31"/>
      <c r="B255" s="11"/>
      <c r="C255" s="12"/>
      <c r="D255" s="12"/>
      <c r="E255" s="12"/>
      <c r="F255" s="12"/>
      <c r="G255" s="12"/>
      <c r="H255" s="12"/>
      <c r="I255" s="32"/>
      <c r="J255" s="12"/>
    </row>
    <row r="256" spans="1:10" x14ac:dyDescent="0.3">
      <c r="A256" s="31"/>
      <c r="B256" s="11"/>
      <c r="C256" s="12"/>
      <c r="D256" s="12"/>
      <c r="E256" s="12"/>
      <c r="F256" s="12"/>
      <c r="G256" s="12"/>
      <c r="H256" s="12"/>
      <c r="I256" s="32"/>
      <c r="J256" s="12"/>
    </row>
    <row r="257" spans="1:10" x14ac:dyDescent="0.3">
      <c r="A257" s="31"/>
      <c r="B257" s="11"/>
      <c r="C257" s="12"/>
      <c r="D257" s="12"/>
      <c r="E257" s="12"/>
      <c r="F257" s="12"/>
      <c r="G257" s="12"/>
      <c r="H257" s="12"/>
      <c r="I257" s="32"/>
      <c r="J257" s="12"/>
    </row>
    <row r="258" spans="1:10" x14ac:dyDescent="0.3">
      <c r="A258" s="31"/>
      <c r="B258" s="11"/>
      <c r="C258" s="12"/>
      <c r="D258" s="12"/>
      <c r="E258" s="12"/>
      <c r="F258" s="12"/>
      <c r="G258" s="12"/>
      <c r="H258" s="12"/>
      <c r="I258" s="32"/>
      <c r="J258" s="12"/>
    </row>
    <row r="259" spans="1:10" x14ac:dyDescent="0.3">
      <c r="A259" s="31"/>
      <c r="B259" s="11"/>
      <c r="C259" s="12"/>
      <c r="D259" s="12"/>
      <c r="E259" s="12"/>
      <c r="F259" s="12"/>
      <c r="G259" s="12"/>
      <c r="H259" s="12"/>
      <c r="I259" s="32"/>
      <c r="J259" s="12"/>
    </row>
    <row r="260" spans="1:10" x14ac:dyDescent="0.3">
      <c r="A260" s="31"/>
      <c r="B260" s="11"/>
      <c r="C260" s="12"/>
      <c r="D260" s="12"/>
      <c r="E260" s="12"/>
      <c r="F260" s="12"/>
      <c r="G260" s="12"/>
      <c r="H260" s="12"/>
      <c r="I260" s="32"/>
      <c r="J260" s="12"/>
    </row>
    <row r="261" spans="1:10" x14ac:dyDescent="0.3">
      <c r="A261" s="31"/>
      <c r="B261" s="11"/>
      <c r="C261" s="12"/>
      <c r="D261" s="12"/>
      <c r="E261" s="12"/>
      <c r="F261" s="12"/>
      <c r="G261" s="12"/>
      <c r="H261" s="12"/>
      <c r="I261" s="32"/>
      <c r="J261" s="12"/>
    </row>
    <row r="262" spans="1:10" x14ac:dyDescent="0.3">
      <c r="A262" s="31"/>
      <c r="B262" s="11"/>
      <c r="C262" s="12"/>
      <c r="D262" s="12"/>
      <c r="E262" s="12"/>
      <c r="F262" s="12"/>
      <c r="G262" s="12"/>
      <c r="H262" s="12"/>
      <c r="I262" s="32"/>
      <c r="J262" s="12"/>
    </row>
    <row r="263" spans="1:10" x14ac:dyDescent="0.3">
      <c r="A263" s="31"/>
      <c r="B263" s="11"/>
      <c r="C263" s="12"/>
      <c r="D263" s="12"/>
      <c r="E263" s="12"/>
      <c r="F263" s="12"/>
      <c r="G263" s="12"/>
      <c r="H263" s="12"/>
      <c r="I263" s="32"/>
      <c r="J263" s="12"/>
    </row>
    <row r="264" spans="1:10" x14ac:dyDescent="0.3">
      <c r="A264" s="31"/>
      <c r="B264" s="11"/>
      <c r="C264" s="12"/>
      <c r="D264" s="12"/>
      <c r="E264" s="12"/>
      <c r="F264" s="12"/>
      <c r="G264" s="12"/>
      <c r="H264" s="12"/>
      <c r="I264" s="32"/>
      <c r="J264" s="12"/>
    </row>
    <row r="265" spans="1:10" x14ac:dyDescent="0.3">
      <c r="A265" s="31"/>
      <c r="B265" s="11"/>
      <c r="C265" s="12"/>
      <c r="D265" s="12"/>
      <c r="E265" s="12"/>
      <c r="F265" s="12"/>
      <c r="G265" s="12"/>
      <c r="H265" s="12"/>
      <c r="I265" s="32"/>
      <c r="J265" s="12"/>
    </row>
    <row r="266" spans="1:10" x14ac:dyDescent="0.3">
      <c r="A266" s="31"/>
      <c r="B266" s="11"/>
      <c r="C266" s="12"/>
      <c r="D266" s="12"/>
      <c r="E266" s="12"/>
      <c r="F266" s="12"/>
      <c r="G266" s="12"/>
      <c r="H266" s="12"/>
      <c r="I266" s="32"/>
      <c r="J266" s="12"/>
    </row>
    <row r="267" spans="1:10" x14ac:dyDescent="0.3">
      <c r="A267" s="31"/>
      <c r="B267" s="11"/>
      <c r="C267" s="12"/>
      <c r="D267" s="12"/>
      <c r="E267" s="12"/>
      <c r="F267" s="12"/>
      <c r="G267" s="12"/>
      <c r="H267" s="12"/>
      <c r="I267" s="32"/>
      <c r="J267" s="12"/>
    </row>
    <row r="268" spans="1:10" x14ac:dyDescent="0.3">
      <c r="A268" s="31"/>
      <c r="B268" s="11"/>
      <c r="C268" s="12"/>
      <c r="D268" s="12"/>
      <c r="E268" s="12"/>
      <c r="F268" s="12"/>
      <c r="G268" s="12"/>
      <c r="H268" s="12"/>
      <c r="I268" s="32"/>
      <c r="J268" s="12"/>
    </row>
    <row r="269" spans="1:10" x14ac:dyDescent="0.3">
      <c r="A269" s="31"/>
      <c r="B269" s="11"/>
      <c r="C269" s="12"/>
      <c r="D269" s="12"/>
      <c r="E269" s="12"/>
      <c r="F269" s="12"/>
      <c r="G269" s="12"/>
      <c r="H269" s="12"/>
      <c r="I269" s="32"/>
      <c r="J269" s="12"/>
    </row>
    <row r="270" spans="1:10" x14ac:dyDescent="0.3">
      <c r="A270" s="31"/>
      <c r="B270" s="11"/>
      <c r="C270" s="12"/>
      <c r="D270" s="12"/>
      <c r="E270" s="12"/>
      <c r="F270" s="12"/>
      <c r="G270" s="12"/>
      <c r="H270" s="12"/>
      <c r="I270" s="32"/>
      <c r="J270" s="12"/>
    </row>
    <row r="271" spans="1:10" x14ac:dyDescent="0.3">
      <c r="A271" s="31"/>
      <c r="B271" s="11"/>
      <c r="C271" s="12"/>
      <c r="D271" s="12"/>
      <c r="E271" s="12"/>
      <c r="F271" s="12"/>
      <c r="G271" s="12"/>
      <c r="H271" s="12"/>
      <c r="I271" s="32"/>
      <c r="J271" s="12"/>
    </row>
    <row r="272" spans="1:10" x14ac:dyDescent="0.3">
      <c r="A272" s="31"/>
      <c r="B272" s="11"/>
      <c r="C272" s="12"/>
      <c r="D272" s="12"/>
      <c r="E272" s="12"/>
      <c r="F272" s="12"/>
      <c r="G272" s="12"/>
      <c r="H272" s="12"/>
      <c r="I272" s="32"/>
      <c r="J272" s="12"/>
    </row>
    <row r="273" spans="1:10" x14ac:dyDescent="0.3">
      <c r="A273" s="31"/>
      <c r="B273" s="11"/>
      <c r="C273" s="12"/>
      <c r="D273" s="12"/>
      <c r="E273" s="12"/>
      <c r="F273" s="12"/>
      <c r="G273" s="12"/>
      <c r="H273" s="12"/>
      <c r="I273" s="32"/>
      <c r="J273" s="12"/>
    </row>
    <row r="274" spans="1:10" x14ac:dyDescent="0.3">
      <c r="A274" s="31"/>
      <c r="B274" s="11"/>
      <c r="C274" s="12"/>
      <c r="D274" s="12"/>
      <c r="E274" s="12"/>
      <c r="F274" s="12"/>
      <c r="G274" s="12"/>
      <c r="H274" s="12"/>
      <c r="I274" s="32"/>
      <c r="J274" s="12"/>
    </row>
    <row r="275" spans="1:10" x14ac:dyDescent="0.3">
      <c r="A275" s="42"/>
    </row>
    <row r="276" spans="1:10" x14ac:dyDescent="0.3">
      <c r="A276" s="42"/>
    </row>
    <row r="277" spans="1:10" x14ac:dyDescent="0.3">
      <c r="A277" s="42"/>
    </row>
    <row r="278" spans="1:10" x14ac:dyDescent="0.3">
      <c r="A278" s="42"/>
    </row>
    <row r="279" spans="1:10" x14ac:dyDescent="0.3">
      <c r="A279" s="42"/>
    </row>
    <row r="280" spans="1:10" x14ac:dyDescent="0.3">
      <c r="A280" s="31"/>
      <c r="B280" s="11"/>
      <c r="C280" s="14"/>
      <c r="D280" s="13"/>
      <c r="E280" s="13"/>
      <c r="F280" s="13"/>
      <c r="G280" s="13"/>
      <c r="H280" s="14"/>
      <c r="I280" s="39"/>
      <c r="J280" s="13"/>
    </row>
    <row r="281" spans="1:10" x14ac:dyDescent="0.3">
      <c r="A281" s="42"/>
    </row>
    <row r="282" spans="1:10" x14ac:dyDescent="0.3">
      <c r="A282" s="42"/>
    </row>
    <row r="283" spans="1:10" x14ac:dyDescent="0.3">
      <c r="A283" s="42"/>
    </row>
    <row r="284" spans="1:10" x14ac:dyDescent="0.3">
      <c r="A284" s="42"/>
    </row>
    <row r="285" spans="1:10" x14ac:dyDescent="0.3">
      <c r="A285" s="42"/>
    </row>
    <row r="286" spans="1:10" x14ac:dyDescent="0.3">
      <c r="A286" s="42"/>
    </row>
    <row r="287" spans="1:10" x14ac:dyDescent="0.3">
      <c r="A287" s="42"/>
    </row>
    <row r="288" spans="1:10" x14ac:dyDescent="0.3">
      <c r="A288" s="42"/>
    </row>
    <row r="289" spans="1:10" x14ac:dyDescent="0.3">
      <c r="A289" s="42"/>
    </row>
    <row r="290" spans="1:10" x14ac:dyDescent="0.3">
      <c r="A290" s="42"/>
    </row>
    <row r="291" spans="1:10" x14ac:dyDescent="0.3">
      <c r="A291" s="42"/>
    </row>
    <row r="292" spans="1:10" x14ac:dyDescent="0.3">
      <c r="A292" s="42"/>
    </row>
    <row r="293" spans="1:10" x14ac:dyDescent="0.3">
      <c r="A293" s="42"/>
    </row>
    <row r="294" spans="1:10" x14ac:dyDescent="0.3">
      <c r="A294" s="42"/>
    </row>
    <row r="295" spans="1:10" x14ac:dyDescent="0.3">
      <c r="A295" s="42"/>
    </row>
    <row r="296" spans="1:10" x14ac:dyDescent="0.3">
      <c r="A296" s="42"/>
    </row>
    <row r="297" spans="1:10" x14ac:dyDescent="0.3">
      <c r="A297" s="31"/>
      <c r="B297" s="11"/>
      <c r="C297" s="12"/>
      <c r="D297" s="12"/>
      <c r="E297" s="12"/>
      <c r="F297" s="12"/>
      <c r="G297" s="12"/>
      <c r="H297" s="12"/>
      <c r="I297" s="32"/>
      <c r="J297" s="12"/>
    </row>
    <row r="298" spans="1:10" x14ac:dyDescent="0.3">
      <c r="A298" s="42"/>
    </row>
    <row r="299" spans="1:10" x14ac:dyDescent="0.3">
      <c r="A299" s="42"/>
    </row>
    <row r="300" spans="1:10" x14ac:dyDescent="0.3">
      <c r="A300" s="42"/>
    </row>
    <row r="301" spans="1:10" x14ac:dyDescent="0.3">
      <c r="A301" s="42"/>
    </row>
    <row r="302" spans="1:10" x14ac:dyDescent="0.3">
      <c r="A302" s="42"/>
    </row>
    <row r="303" spans="1:10" x14ac:dyDescent="0.3">
      <c r="A303" s="42"/>
    </row>
    <row r="304" spans="1:10" x14ac:dyDescent="0.3">
      <c r="A304" s="42"/>
    </row>
    <row r="305" spans="1:1" x14ac:dyDescent="0.3">
      <c r="A305" s="42"/>
    </row>
    <row r="306" spans="1:1" x14ac:dyDescent="0.3">
      <c r="A306" s="42"/>
    </row>
    <row r="307" spans="1:1" x14ac:dyDescent="0.3">
      <c r="A307" s="42"/>
    </row>
    <row r="308" spans="1:1" x14ac:dyDescent="0.3">
      <c r="A308" s="42"/>
    </row>
    <row r="309" spans="1:1" x14ac:dyDescent="0.3">
      <c r="A309" s="42"/>
    </row>
    <row r="310" spans="1:1" x14ac:dyDescent="0.3">
      <c r="A310" s="42"/>
    </row>
    <row r="311" spans="1:1" x14ac:dyDescent="0.3">
      <c r="A311" s="42"/>
    </row>
    <row r="312" spans="1:1" x14ac:dyDescent="0.3">
      <c r="A312" s="42"/>
    </row>
    <row r="313" spans="1:1" x14ac:dyDescent="0.3">
      <c r="A313" s="31"/>
    </row>
    <row r="314" spans="1:1" x14ac:dyDescent="0.3">
      <c r="A314" s="42"/>
    </row>
    <row r="315" spans="1:1" x14ac:dyDescent="0.3">
      <c r="A315" s="42"/>
    </row>
    <row r="316" spans="1:1" x14ac:dyDescent="0.3">
      <c r="A316" s="42"/>
    </row>
    <row r="317" spans="1:1" x14ac:dyDescent="0.3">
      <c r="A317" s="42"/>
    </row>
    <row r="318" spans="1:1" x14ac:dyDescent="0.3">
      <c r="A318" s="42"/>
    </row>
    <row r="319" spans="1:1" x14ac:dyDescent="0.3">
      <c r="A319" s="42"/>
    </row>
    <row r="320" spans="1:1" x14ac:dyDescent="0.3">
      <c r="A320" s="42"/>
    </row>
    <row r="321" spans="1:1" x14ac:dyDescent="0.3">
      <c r="A321" s="42"/>
    </row>
    <row r="322" spans="1:1" x14ac:dyDescent="0.3">
      <c r="A322" s="42"/>
    </row>
    <row r="323" spans="1:1" x14ac:dyDescent="0.3">
      <c r="A323" s="42"/>
    </row>
    <row r="324" spans="1:1" x14ac:dyDescent="0.3">
      <c r="A324" s="42"/>
    </row>
    <row r="325" spans="1:1" x14ac:dyDescent="0.3">
      <c r="A325" s="42"/>
    </row>
    <row r="326" spans="1:1" x14ac:dyDescent="0.3">
      <c r="A326" s="42"/>
    </row>
    <row r="327" spans="1:1" x14ac:dyDescent="0.3">
      <c r="A327" s="42"/>
    </row>
    <row r="328" spans="1:1" x14ac:dyDescent="0.3">
      <c r="A328" s="31"/>
    </row>
  </sheetData>
  <mergeCells count="8">
    <mergeCell ref="A1:L1"/>
    <mergeCell ref="A2:L2"/>
    <mergeCell ref="A4:L4"/>
    <mergeCell ref="A10:A12"/>
    <mergeCell ref="B10:B12"/>
    <mergeCell ref="C10:C12"/>
    <mergeCell ref="A3:L3"/>
    <mergeCell ref="E10:I10"/>
  </mergeCells>
  <pageMargins left="0.19685039370078741" right="0" top="0.27559055118110237" bottom="0.23622047244094491" header="0.19685039370078741" footer="0.5"/>
  <pageSetup paperSize="9" firstPageNumber="3" orientation="landscape" r:id="rId1"/>
  <headerFooter>
    <oddFooter>&amp;C&amp;"TH SarabunIT๙,ธรรมดา"&amp;P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tabSelected="1" view="pageBreakPreview" topLeftCell="A13" zoomScaleNormal="100" zoomScaleSheetLayoutView="100" workbookViewId="0">
      <selection activeCell="I16" sqref="I16"/>
    </sheetView>
  </sheetViews>
  <sheetFormatPr defaultRowHeight="23.25" x14ac:dyDescent="0.5"/>
  <cols>
    <col min="1" max="1" width="4.85546875" customWidth="1"/>
    <col min="2" max="2" width="22.42578125" customWidth="1"/>
    <col min="3" max="3" width="18.140625" customWidth="1"/>
    <col min="4" max="4" width="18.28515625" customWidth="1"/>
    <col min="9" max="9" width="11.7109375" bestFit="1" customWidth="1"/>
    <col min="10" max="10" width="12.140625" customWidth="1"/>
    <col min="11" max="11" width="15.140625" customWidth="1"/>
    <col min="12" max="12" width="11.7109375" customWidth="1"/>
  </cols>
  <sheetData>
    <row r="1" spans="1:12" ht="22.5" customHeight="1" x14ac:dyDescent="0.5">
      <c r="A1" s="130" t="s">
        <v>10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</row>
    <row r="2" spans="1:12" ht="22.5" customHeight="1" x14ac:dyDescent="0.5">
      <c r="A2" s="130" t="s">
        <v>52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</row>
    <row r="3" spans="1:12" ht="22.5" customHeight="1" x14ac:dyDescent="0.5">
      <c r="A3" s="130" t="s">
        <v>11</v>
      </c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1:12" ht="22.5" customHeight="1" x14ac:dyDescent="0.5">
      <c r="A4" s="130" t="s">
        <v>15</v>
      </c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</row>
    <row r="5" spans="1:12" ht="22.5" customHeight="1" x14ac:dyDescent="0.5">
      <c r="A5" s="103"/>
      <c r="B5" s="6"/>
      <c r="C5" s="103"/>
      <c r="D5" s="103"/>
      <c r="E5" s="103"/>
      <c r="F5" s="103"/>
      <c r="G5" s="103"/>
      <c r="H5" s="103"/>
      <c r="I5" s="27"/>
      <c r="J5" s="103"/>
      <c r="K5" s="103"/>
      <c r="L5" s="25" t="s">
        <v>22</v>
      </c>
    </row>
    <row r="6" spans="1:12" x14ac:dyDescent="0.5">
      <c r="A6" s="7" t="s">
        <v>20</v>
      </c>
      <c r="B6" s="6"/>
      <c r="C6" s="6"/>
      <c r="D6" s="6"/>
      <c r="E6" s="5"/>
      <c r="F6" s="5"/>
      <c r="G6" s="5"/>
      <c r="H6" s="5"/>
      <c r="I6" s="28"/>
      <c r="J6" s="103"/>
      <c r="K6" s="103"/>
      <c r="L6" s="103"/>
    </row>
    <row r="7" spans="1:12" x14ac:dyDescent="0.5">
      <c r="A7" s="7" t="s">
        <v>79</v>
      </c>
      <c r="B7" s="6"/>
      <c r="C7" s="6"/>
      <c r="D7" s="6"/>
      <c r="E7" s="5"/>
      <c r="F7" s="5"/>
      <c r="G7" s="5"/>
      <c r="H7" s="5"/>
      <c r="I7" s="28"/>
      <c r="J7" s="103"/>
      <c r="K7" s="103"/>
      <c r="L7" s="103"/>
    </row>
    <row r="8" spans="1:12" x14ac:dyDescent="0.5">
      <c r="A8" s="103"/>
      <c r="B8" s="105" t="s">
        <v>16</v>
      </c>
      <c r="C8" s="5"/>
      <c r="D8" s="5"/>
      <c r="E8" s="5"/>
      <c r="F8" s="5"/>
      <c r="G8" s="5"/>
      <c r="H8" s="5"/>
      <c r="I8" s="28"/>
      <c r="J8" s="103"/>
      <c r="K8" s="103"/>
      <c r="L8" s="103"/>
    </row>
    <row r="9" spans="1:12" x14ac:dyDescent="0.5">
      <c r="A9" s="103"/>
      <c r="B9" s="4" t="s">
        <v>80</v>
      </c>
      <c r="C9" s="5"/>
      <c r="D9" s="5"/>
      <c r="E9" s="5"/>
      <c r="F9" s="5"/>
      <c r="G9" s="5"/>
      <c r="H9" s="5"/>
      <c r="I9" s="28"/>
      <c r="J9" s="103"/>
      <c r="K9" s="103"/>
      <c r="L9" s="103"/>
    </row>
    <row r="10" spans="1:12" x14ac:dyDescent="0.5">
      <c r="A10" s="121" t="s">
        <v>0</v>
      </c>
      <c r="B10" s="124" t="s">
        <v>9</v>
      </c>
      <c r="C10" s="121" t="s">
        <v>5</v>
      </c>
      <c r="D10" s="26" t="s">
        <v>1</v>
      </c>
      <c r="E10" s="135" t="s">
        <v>12</v>
      </c>
      <c r="F10" s="136"/>
      <c r="G10" s="136"/>
      <c r="H10" s="136"/>
      <c r="I10" s="137"/>
      <c r="J10" s="26" t="s">
        <v>6</v>
      </c>
      <c r="K10" s="26" t="s">
        <v>8</v>
      </c>
      <c r="L10" s="26" t="s">
        <v>14</v>
      </c>
    </row>
    <row r="11" spans="1:12" x14ac:dyDescent="0.5">
      <c r="A11" s="122"/>
      <c r="B11" s="125"/>
      <c r="C11" s="122"/>
      <c r="D11" s="8" t="s">
        <v>2</v>
      </c>
      <c r="E11" s="26">
        <v>2561</v>
      </c>
      <c r="F11" s="26">
        <v>2562</v>
      </c>
      <c r="G11" s="26">
        <v>2563</v>
      </c>
      <c r="H11" s="26">
        <v>2564</v>
      </c>
      <c r="I11" s="26">
        <v>2565</v>
      </c>
      <c r="J11" s="9" t="s">
        <v>7</v>
      </c>
      <c r="K11" s="9" t="s">
        <v>3</v>
      </c>
      <c r="L11" s="110" t="s">
        <v>13</v>
      </c>
    </row>
    <row r="12" spans="1:12" x14ac:dyDescent="0.5">
      <c r="A12" s="123"/>
      <c r="B12" s="126"/>
      <c r="C12" s="123"/>
      <c r="D12" s="10"/>
      <c r="E12" s="10" t="s">
        <v>4</v>
      </c>
      <c r="F12" s="10" t="s">
        <v>4</v>
      </c>
      <c r="G12" s="10" t="s">
        <v>4</v>
      </c>
      <c r="H12" s="10" t="s">
        <v>4</v>
      </c>
      <c r="I12" s="10" t="s">
        <v>4</v>
      </c>
      <c r="J12" s="10"/>
      <c r="K12" s="10"/>
      <c r="L12" s="10"/>
    </row>
    <row r="13" spans="1:12" ht="136.5" customHeight="1" x14ac:dyDescent="0.5">
      <c r="A13" s="104">
        <v>1</v>
      </c>
      <c r="B13" s="2" t="s">
        <v>75</v>
      </c>
      <c r="C13" s="2" t="s">
        <v>76</v>
      </c>
      <c r="D13" s="2" t="s">
        <v>81</v>
      </c>
      <c r="E13" s="21">
        <v>0</v>
      </c>
      <c r="F13" s="21">
        <v>0</v>
      </c>
      <c r="G13" s="21">
        <v>0</v>
      </c>
      <c r="H13" s="22">
        <v>0</v>
      </c>
      <c r="I13" s="22">
        <v>150000</v>
      </c>
      <c r="J13" s="3" t="s">
        <v>77</v>
      </c>
      <c r="K13" s="2" t="s">
        <v>78</v>
      </c>
      <c r="L13" s="18" t="s">
        <v>17</v>
      </c>
    </row>
  </sheetData>
  <mergeCells count="8">
    <mergeCell ref="A1:L1"/>
    <mergeCell ref="A2:L2"/>
    <mergeCell ref="A3:L3"/>
    <mergeCell ref="A4:L4"/>
    <mergeCell ref="A10:A12"/>
    <mergeCell ref="B10:B12"/>
    <mergeCell ref="C10:C12"/>
    <mergeCell ref="E10:I10"/>
  </mergeCells>
  <pageMargins left="0.19685039370078741" right="0.19685039370078741" top="0.35433070866141736" bottom="0.67" header="0.31496062992125984" footer="0.36"/>
  <pageSetup paperSize="9" orientation="landscape" r:id="rId1"/>
  <headerFooter>
    <oddFooter>&amp;C&amp;"TH SarabunIT๙,ธรรมดา"&amp;P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4</vt:i4>
      </vt:variant>
      <vt:variant>
        <vt:lpstr>ช่วงที่มีชื่อ</vt:lpstr>
      </vt:variant>
      <vt:variant>
        <vt:i4>4</vt:i4>
      </vt:variant>
    </vt:vector>
  </HeadingPairs>
  <TitlesOfParts>
    <vt:vector size="8" baseType="lpstr">
      <vt:lpstr>สรุป</vt:lpstr>
      <vt:lpstr>1.3 สาธารณสุข</vt:lpstr>
      <vt:lpstr>2.1อุตสาหกรรมโยธา</vt:lpstr>
      <vt:lpstr>2.2 เคหะชุมชน</vt:lpstr>
      <vt:lpstr>'2.1อุตสาหกรรมโยธา'!Print_Area</vt:lpstr>
      <vt:lpstr>'2.2 เคหะชุมชน'!Print_Area</vt:lpstr>
      <vt:lpstr>สรุป!Print_Area</vt:lpstr>
      <vt:lpstr>'2.1อุตสาหกรรมโยธา'!Print_Titles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XXX</dc:creator>
  <cp:lastModifiedBy>User</cp:lastModifiedBy>
  <cp:lastPrinted>2021-03-22T08:39:28Z</cp:lastPrinted>
  <dcterms:created xsi:type="dcterms:W3CDTF">2006-05-16T01:35:27Z</dcterms:created>
  <dcterms:modified xsi:type="dcterms:W3CDTF">2021-03-22T08:39:40Z</dcterms:modified>
</cp:coreProperties>
</file>